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hm19876\Desktop\2025 4'lü Tablo\aralık\Web Yüklenen\"/>
    </mc:Choice>
  </mc:AlternateContent>
  <xr:revisionPtr revIDLastSave="0" documentId="13_ncr:1_{66B6A659-CC32-4134-8CA2-528E5BCF4F77}" xr6:coauthVersionLast="47" xr6:coauthVersionMax="47" xr10:uidLastSave="{00000000-0000-0000-0000-000000000000}"/>
  <bookViews>
    <workbookView xWindow="-120" yWindow="-120" windowWidth="29040" windowHeight="15840" activeTab="4" xr2:uid="{00000000-000D-0000-FFFF-FFFF00000000}"/>
  </bookViews>
  <sheets>
    <sheet name="TÜM UÇAK" sheetId="1" r:id="rId1"/>
    <sheet name="YOLCU" sheetId="2" r:id="rId2"/>
    <sheet name="TİCARİ UÇAK" sheetId="3" r:id="rId3"/>
    <sheet name="YÜK" sheetId="4" r:id="rId4"/>
    <sheet name="KARGO" sheetId="5" r:id="rId5"/>
  </sheets>
  <definedNames>
    <definedName name="_xlnm.Print_Area" localSheetId="0">'TÜM UÇAK'!$A$1:$J$69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63" i="5" l="1"/>
  <c r="F63" i="5"/>
  <c r="F62" i="5" s="1"/>
  <c r="E63" i="5"/>
  <c r="D63" i="5"/>
  <c r="C63" i="5"/>
  <c r="B63" i="5"/>
  <c r="G62" i="5"/>
  <c r="E62" i="5"/>
  <c r="D62" i="5"/>
  <c r="C62" i="5"/>
  <c r="B62" i="5"/>
  <c r="I14" i="5"/>
  <c r="H14" i="5"/>
  <c r="J14" i="5" l="1"/>
  <c r="I5" i="5" l="1"/>
  <c r="H5" i="5"/>
  <c r="I4" i="5"/>
  <c r="J4" i="5"/>
  <c r="J5" i="5"/>
  <c r="J6" i="5"/>
  <c r="H6" i="5"/>
  <c r="I6" i="5"/>
  <c r="J7" i="5"/>
  <c r="H7" i="5"/>
  <c r="I7" i="5"/>
  <c r="J8" i="5"/>
  <c r="H8" i="5"/>
  <c r="I8" i="5"/>
  <c r="J9" i="5"/>
  <c r="H9" i="5"/>
  <c r="I9" i="5"/>
  <c r="J10" i="5"/>
  <c r="H10" i="5"/>
  <c r="I10" i="5"/>
  <c r="J11" i="5"/>
  <c r="H11" i="5"/>
  <c r="I11" i="5"/>
  <c r="J12" i="5"/>
  <c r="H12" i="5"/>
  <c r="I12" i="5"/>
  <c r="H13" i="5"/>
  <c r="I13" i="5"/>
  <c r="H15" i="5"/>
  <c r="I15" i="5"/>
  <c r="H16" i="5"/>
  <c r="I16" i="5"/>
  <c r="J17" i="5"/>
  <c r="H17" i="5"/>
  <c r="I17" i="5"/>
  <c r="J18" i="5"/>
  <c r="H18" i="5"/>
  <c r="I18" i="5"/>
  <c r="J19" i="5"/>
  <c r="H19" i="5"/>
  <c r="I19" i="5"/>
  <c r="J20" i="5"/>
  <c r="H20" i="5"/>
  <c r="I20" i="5"/>
  <c r="J21" i="5"/>
  <c r="H21" i="5"/>
  <c r="I21" i="5"/>
  <c r="J22" i="5"/>
  <c r="H22" i="5"/>
  <c r="I22" i="5"/>
  <c r="J23" i="5"/>
  <c r="H23" i="5"/>
  <c r="I23" i="5"/>
  <c r="J24" i="5"/>
  <c r="H24" i="5"/>
  <c r="I24" i="5"/>
  <c r="J25" i="5"/>
  <c r="H25" i="5"/>
  <c r="I25" i="5"/>
  <c r="J26" i="5"/>
  <c r="H26" i="5"/>
  <c r="I26" i="5"/>
  <c r="J27" i="5"/>
  <c r="H27" i="5"/>
  <c r="I27" i="5"/>
  <c r="J28" i="5"/>
  <c r="H28" i="5"/>
  <c r="I28" i="5"/>
  <c r="J29" i="5"/>
  <c r="H29" i="5"/>
  <c r="I29" i="5"/>
  <c r="H30" i="5"/>
  <c r="I30" i="5"/>
  <c r="H31" i="5"/>
  <c r="I31" i="5"/>
  <c r="H32" i="5"/>
  <c r="I32" i="5"/>
  <c r="H33" i="5"/>
  <c r="I33" i="5"/>
  <c r="J34" i="5"/>
  <c r="H34" i="5"/>
  <c r="I34" i="5"/>
  <c r="J35" i="5"/>
  <c r="H35" i="5"/>
  <c r="I35" i="5"/>
  <c r="J36" i="5"/>
  <c r="H36" i="5"/>
  <c r="I36" i="5"/>
  <c r="J37" i="5"/>
  <c r="H37" i="5"/>
  <c r="I37" i="5"/>
  <c r="J38" i="5"/>
  <c r="H38" i="5"/>
  <c r="I38" i="5"/>
  <c r="J40" i="5"/>
  <c r="H40" i="5"/>
  <c r="I40" i="5"/>
  <c r="J41" i="5"/>
  <c r="H41" i="5"/>
  <c r="I41" i="5"/>
  <c r="J42" i="5"/>
  <c r="H42" i="5"/>
  <c r="I42" i="5"/>
  <c r="J43" i="5"/>
  <c r="H43" i="5"/>
  <c r="I43" i="5"/>
  <c r="J44" i="5"/>
  <c r="H44" i="5"/>
  <c r="I44" i="5"/>
  <c r="J45" i="5"/>
  <c r="H45" i="5"/>
  <c r="I45" i="5"/>
  <c r="J46" i="5"/>
  <c r="H46" i="5"/>
  <c r="I46" i="5"/>
  <c r="H47" i="5"/>
  <c r="I47" i="5"/>
  <c r="H39" i="5"/>
  <c r="I39" i="5"/>
  <c r="H48" i="5"/>
  <c r="I48" i="5"/>
  <c r="J49" i="5"/>
  <c r="H49" i="5"/>
  <c r="I49" i="5"/>
  <c r="J50" i="5"/>
  <c r="H50" i="5"/>
  <c r="I50" i="5"/>
  <c r="J51" i="5"/>
  <c r="H51" i="5"/>
  <c r="I51" i="5"/>
  <c r="J52" i="5"/>
  <c r="H52" i="5"/>
  <c r="I52" i="5"/>
  <c r="J53" i="5"/>
  <c r="H53" i="5"/>
  <c r="I53" i="5"/>
  <c r="J54" i="5"/>
  <c r="H54" i="5"/>
  <c r="I54" i="5"/>
  <c r="J55" i="5"/>
  <c r="H55" i="5"/>
  <c r="I55" i="5"/>
  <c r="J56" i="5"/>
  <c r="H56" i="5"/>
  <c r="I56" i="5"/>
  <c r="J57" i="5"/>
  <c r="H57" i="5"/>
  <c r="I57" i="5"/>
  <c r="J58" i="5"/>
  <c r="H58" i="5"/>
  <c r="I58" i="5"/>
  <c r="J59" i="5"/>
  <c r="H59" i="5"/>
  <c r="I59" i="5"/>
  <c r="J60" i="5"/>
  <c r="H60" i="5"/>
  <c r="I60" i="5"/>
  <c r="J61" i="5"/>
  <c r="H61" i="5"/>
  <c r="I61" i="5"/>
  <c r="H4" i="5" l="1"/>
  <c r="J33" i="5"/>
  <c r="J48" i="5"/>
  <c r="J39" i="5"/>
  <c r="J47" i="5"/>
  <c r="J32" i="5"/>
  <c r="J31" i="5"/>
  <c r="J30" i="5"/>
  <c r="J16" i="5"/>
  <c r="J15" i="5"/>
  <c r="J13" i="5"/>
  <c r="I62" i="5" l="1"/>
  <c r="H62" i="5"/>
  <c r="H63" i="5"/>
  <c r="I63" i="5"/>
  <c r="J62" i="5"/>
  <c r="J63" i="5"/>
</calcChain>
</file>

<file path=xl/sharedStrings.xml><?xml version="1.0" encoding="utf-8"?>
<sst xmlns="http://schemas.openxmlformats.org/spreadsheetml/2006/main" count="388" uniqueCount="83">
  <si>
    <t xml:space="preserve">   TÜM UÇAK TRAFİĞİ</t>
  </si>
  <si>
    <t xml:space="preserve">Havalimanları </t>
  </si>
  <si>
    <t>İç Hat</t>
  </si>
  <si>
    <t>Dış Hat</t>
  </si>
  <si>
    <t>Toplam</t>
  </si>
  <si>
    <t>İstanbul Atatürk</t>
  </si>
  <si>
    <t>Ankara Esenboğa</t>
  </si>
  <si>
    <t>İzmir Adnan Menderes</t>
  </si>
  <si>
    <t>Antalya</t>
  </si>
  <si>
    <t>Muğla Dalaman</t>
  </si>
  <si>
    <t>Muğla Milas-Bodrum</t>
  </si>
  <si>
    <t>Adana</t>
  </si>
  <si>
    <t>Trabzon</t>
  </si>
  <si>
    <t>Erzurum</t>
  </si>
  <si>
    <t>Gaziantep</t>
  </si>
  <si>
    <t>Adıyaman</t>
  </si>
  <si>
    <t>Ağrı Ahmed-i Hani</t>
  </si>
  <si>
    <t>Amasya Merzifon</t>
  </si>
  <si>
    <t>Balıkesir Koca Seyit</t>
  </si>
  <si>
    <t>Balıkesir Merkez</t>
  </si>
  <si>
    <t>Batman</t>
  </si>
  <si>
    <t>Bingöl</t>
  </si>
  <si>
    <t>Bursa Yenişehir</t>
  </si>
  <si>
    <t>Çanakkale</t>
  </si>
  <si>
    <t>Çanakkale Gökçeada</t>
  </si>
  <si>
    <t>Denizli Çardak</t>
  </si>
  <si>
    <t>Diyarbakır</t>
  </si>
  <si>
    <t>Elazığ</t>
  </si>
  <si>
    <t>Hatay</t>
  </si>
  <si>
    <t>Isparta Süleyman Demirel</t>
  </si>
  <si>
    <t>Kahramanmaraş</t>
  </si>
  <si>
    <t>Kars Harakani</t>
  </si>
  <si>
    <t>Kastamonu</t>
  </si>
  <si>
    <t>Kayseri</t>
  </si>
  <si>
    <t>Kocaeli Cengiz Topel</t>
  </si>
  <si>
    <t>Konya</t>
  </si>
  <si>
    <t>Malatya</t>
  </si>
  <si>
    <t>Kapadokya</t>
  </si>
  <si>
    <t>Ordu-Giresun</t>
  </si>
  <si>
    <t>Samsun Çarşamba</t>
  </si>
  <si>
    <t>Siirt</t>
  </si>
  <si>
    <t>Sinop</t>
  </si>
  <si>
    <t>Sivas Nuri Demirağ</t>
  </si>
  <si>
    <t>Şırnak Şerafettin Elçi</t>
  </si>
  <si>
    <t>Tokat</t>
  </si>
  <si>
    <t>Uşak</t>
  </si>
  <si>
    <t>Van Ferit Melen</t>
  </si>
  <si>
    <t>DHMİ TOPLAMI</t>
  </si>
  <si>
    <t>TÜRKİYE GENELİ</t>
  </si>
  <si>
    <t>OVERFLIGHT</t>
  </si>
  <si>
    <t>TÜRKİYE GENELİ OVERFLIGHT DAHİL</t>
  </si>
  <si>
    <t>YOLCU TRAFİĞİ (Gelen-Giden)</t>
  </si>
  <si>
    <t>DHMİ DİREKT TRANSİT</t>
  </si>
  <si>
    <t>DİĞER DİREKT TRANSİT</t>
  </si>
  <si>
    <t>TÜRKİYE GENELİ DİREKT TRANSİT</t>
  </si>
  <si>
    <t>TÜRKİYE GENELİ DİREKT TRANSİT DAHİL</t>
  </si>
  <si>
    <t xml:space="preserve">   TİCARİ  UÇAK TRAFİĞİ</t>
  </si>
  <si>
    <t>YÜK TRAFİĞİ ( Bagaj+Kargo+Posta) (TON)</t>
  </si>
  <si>
    <t xml:space="preserve"> </t>
  </si>
  <si>
    <t>Iğdır Şehit Bülent Aydın</t>
  </si>
  <si>
    <t>Hakkari Yüksekova Selahaddin Eyyubi</t>
  </si>
  <si>
    <t>Tekirdağ Çorlu Atatürk</t>
  </si>
  <si>
    <t>(**) Yıl içerisinde geçmiş aylarda yapılan revizeler mevcut ay verilerine yansıtılmıştır.</t>
  </si>
  <si>
    <t>Erzincan Yıldırım Akbulut</t>
  </si>
  <si>
    <t>Mardin Prof. Dr. Aziz Sancar</t>
  </si>
  <si>
    <t>Muş Sultan Alparslan</t>
  </si>
  <si>
    <t>Rize-Artvin</t>
  </si>
  <si>
    <t>Şanlıurfa Gap</t>
  </si>
  <si>
    <t>İstanbul (*)</t>
  </si>
  <si>
    <t>İstanbul Sabiha Gökçen (*)</t>
  </si>
  <si>
    <t>Gazipaşa Alanya (*)</t>
  </si>
  <si>
    <t>Aydın Çıldır (*)</t>
  </si>
  <si>
    <t>Eskişehir Hasan Polatkan (*)</t>
  </si>
  <si>
    <t>Zafer (*)</t>
  </si>
  <si>
    <t>Zonguldak Çaycuma (*)</t>
  </si>
  <si>
    <t>Şanlıurfa GAP</t>
  </si>
  <si>
    <t>KARGO TRAFİĞİ (TON)</t>
  </si>
  <si>
    <t>Gazipaşa Alanya</t>
  </si>
  <si>
    <t>Çukurova (*)</t>
  </si>
  <si>
    <t>(*)İşaretli havalimanlarından  Zonguldak Çaycuma,Gazipaşa Alanya,Zafer ve Aydın Çıldır Havalimanları DHMİ denetimli özel şirket tarafından işletilmektedir. İstanbul Sabiha Gökçen Havalimanı Savunma Sanayii Başkanlığı denetiminde özel şirket tarafından,Eskişehir Hasan Polatkan Havalimanı, Eskişehir Teknik Üniversitesi tarafından, İstanbul ve Çukurova Havalimanı DHMİ denetimi ve gözetimi altında özel şirket tarafından işletilmekte olduğundan DHMİ toplamında hariç tutulmuştur.</t>
  </si>
  <si>
    <t xml:space="preserve">2024 ARALIK SONU
</t>
  </si>
  <si>
    <t xml:space="preserve">2025 ARALIK SONU
</t>
  </si>
  <si>
    <t xml:space="preserve"> 2025/2024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</si>
</sst>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_-* #,##0.00\ _T_L_-;\-* #,##0.00\ _T_L_-;_-* &quot;-&quot;??\ _T_L_-;_-@_-"/>
    <numFmt numFmtId="166" formatCode="_-* #,##0\ _T_L_-;\-* #,##0\ _T_L_-;_-* &quot;-&quot;??\ _T_L_-;_-@_-"/>
    <numFmt numFmtId="167" formatCode="#,##0.0"/>
    <numFmt numFmtId="168" formatCode="#,##0_ ;\-#,##0\ "/>
    <numFmt numFmtId="169" formatCode="0.0"/>
    <numFmt numFmtId="170" formatCode="_-* #,##0_-;\-* #,##0_-;_-* &quot;-&quot;??_-;_-@_-"/>
  </numFmts>
  <fonts count="13" x14ac:knownFonts="1">
    <font>
      <sz val="11"/>
      <color theme="1"/>
      <name val="Calibri"/>
      <family val="2"/>
      <charset val="162"/>
      <scheme val="minor"/>
    </font>
    <font>
      <sz val="11"/>
      <color theme="0"/>
      <name val="Calibri"/>
      <family val="2"/>
      <charset val="162"/>
      <scheme val="minor"/>
    </font>
    <font>
      <b/>
      <sz val="11"/>
      <color theme="1"/>
      <name val="Tahoma"/>
      <family val="2"/>
      <charset val="162"/>
    </font>
    <font>
      <b/>
      <sz val="11"/>
      <color indexed="9"/>
      <name val="Tahoma"/>
      <family val="2"/>
      <charset val="162"/>
    </font>
    <font>
      <b/>
      <sz val="10"/>
      <color indexed="9"/>
      <name val="Tahoma"/>
      <family val="2"/>
      <charset val="162"/>
    </font>
    <font>
      <sz val="10"/>
      <name val="Arial Tur"/>
      <charset val="162"/>
    </font>
    <font>
      <b/>
      <sz val="8"/>
      <color indexed="8"/>
      <name val="Tahoma"/>
      <family val="2"/>
      <charset val="162"/>
    </font>
    <font>
      <b/>
      <sz val="9.5"/>
      <color indexed="8"/>
      <name val="Tahoma"/>
      <family val="2"/>
      <charset val="162"/>
    </font>
    <font>
      <b/>
      <sz val="9.5"/>
      <color indexed="10"/>
      <name val="Tahoma"/>
      <family val="2"/>
      <charset val="162"/>
    </font>
    <font>
      <b/>
      <sz val="10"/>
      <color theme="0"/>
      <name val="Tahoma"/>
      <family val="2"/>
      <charset val="162"/>
    </font>
    <font>
      <b/>
      <sz val="9.5"/>
      <color indexed="9"/>
      <name val="Tahoma"/>
      <family val="2"/>
      <charset val="162"/>
    </font>
    <font>
      <b/>
      <sz val="9.5"/>
      <color theme="0"/>
      <name val="Tahoma"/>
      <family val="2"/>
      <charset val="162"/>
    </font>
    <font>
      <sz val="11"/>
      <color theme="1"/>
      <name val="Calibri"/>
      <family val="2"/>
      <charset val="162"/>
      <scheme val="minor"/>
    </font>
  </fonts>
  <fills count="12">
    <fill>
      <patternFill patternType="none"/>
    </fill>
    <fill>
      <patternFill patternType="gray125"/>
    </fill>
    <fill>
      <patternFill patternType="solid">
        <fgColor theme="4"/>
      </patternFill>
    </fill>
    <fill>
      <patternFill patternType="solid">
        <fgColor theme="7"/>
      </patternFill>
    </fill>
    <fill>
      <patternFill patternType="solid">
        <fgColor theme="6" tint="0.39997558519241921"/>
        <bgColor indexed="64"/>
      </patternFill>
    </fill>
    <fill>
      <patternFill patternType="solid">
        <fgColor rgb="FFC00000"/>
        <bgColor indexed="64"/>
      </patternFill>
    </fill>
    <fill>
      <patternFill patternType="solid">
        <fgColor theme="0"/>
        <bgColor indexed="64"/>
      </patternFill>
    </fill>
    <fill>
      <patternFill patternType="solid">
        <fgColor theme="0"/>
        <bgColor indexed="31"/>
      </patternFill>
    </fill>
    <fill>
      <patternFill patternType="solid">
        <fgColor theme="6" tint="-0.499984740745262"/>
        <bgColor indexed="31"/>
      </patternFill>
    </fill>
    <fill>
      <patternFill patternType="solid">
        <fgColor theme="6" tint="-0.499984740745262"/>
        <bgColor indexed="64"/>
      </patternFill>
    </fill>
    <fill>
      <patternFill patternType="solid">
        <fgColor rgb="FFC00000"/>
        <bgColor indexed="9"/>
      </patternFill>
    </fill>
    <fill>
      <patternFill patternType="solid">
        <fgColor theme="3" tint="-0.499984740745262"/>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8">
    <xf numFmtId="0" fontId="0" fillId="0" borderId="0"/>
    <xf numFmtId="0" fontId="1" fillId="2" borderId="0" applyNumberFormat="0" applyBorder="0" applyAlignment="0" applyProtection="0"/>
    <xf numFmtId="0" fontId="1" fillId="3" borderId="0" applyNumberFormat="0" applyBorder="0" applyAlignment="0" applyProtection="0"/>
    <xf numFmtId="165" fontId="5" fillId="0" borderId="0" applyFont="0" applyFill="0" applyBorder="0" applyAlignment="0" applyProtection="0"/>
    <xf numFmtId="9" fontId="5" fillId="0" borderId="0" applyFont="0" applyFill="0" applyBorder="0" applyAlignment="0" applyProtection="0"/>
    <xf numFmtId="0" fontId="5" fillId="0" borderId="0"/>
    <xf numFmtId="164" fontId="12" fillId="0" borderId="0" applyFont="0" applyFill="0" applyBorder="0" applyAlignment="0" applyProtection="0"/>
    <xf numFmtId="0" fontId="12" fillId="0" borderId="0"/>
  </cellStyleXfs>
  <cellXfs count="79">
    <xf numFmtId="0" fontId="0" fillId="0" borderId="0" xfId="0"/>
    <xf numFmtId="2" fontId="4" fillId="5" borderId="7" xfId="1" applyNumberFormat="1" applyFont="1" applyFill="1" applyBorder="1" applyAlignment="1">
      <alignment horizontal="right" vertical="center"/>
    </xf>
    <xf numFmtId="2" fontId="4" fillId="5" borderId="8" xfId="1" applyNumberFormat="1" applyFont="1" applyFill="1" applyBorder="1" applyAlignment="1">
      <alignment horizontal="right" vertical="center"/>
    </xf>
    <xf numFmtId="3" fontId="7" fillId="6" borderId="0" xfId="3" applyNumberFormat="1" applyFont="1" applyFill="1" applyBorder="1" applyAlignment="1">
      <alignment horizontal="right" vertical="center"/>
    </xf>
    <xf numFmtId="3" fontId="8" fillId="6" borderId="0" xfId="3" applyNumberFormat="1" applyFont="1" applyFill="1" applyBorder="1" applyAlignment="1">
      <alignment horizontal="right" vertical="center"/>
    </xf>
    <xf numFmtId="3" fontId="8" fillId="6" borderId="5" xfId="3" applyNumberFormat="1" applyFont="1" applyFill="1" applyBorder="1" applyAlignment="1">
      <alignment horizontal="right" vertical="center"/>
    </xf>
    <xf numFmtId="166" fontId="6" fillId="4" borderId="4" xfId="3" applyNumberFormat="1" applyFont="1" applyFill="1" applyBorder="1" applyAlignment="1">
      <alignment horizontal="left"/>
    </xf>
    <xf numFmtId="3" fontId="7" fillId="4" borderId="0" xfId="3" applyNumberFormat="1" applyFont="1" applyFill="1" applyBorder="1" applyAlignment="1">
      <alignment horizontal="right" vertical="center"/>
    </xf>
    <xf numFmtId="3" fontId="8" fillId="4" borderId="0" xfId="3" applyNumberFormat="1" applyFont="1" applyFill="1" applyBorder="1" applyAlignment="1">
      <alignment horizontal="right" vertical="center"/>
    </xf>
    <xf numFmtId="3" fontId="8" fillId="4" borderId="5" xfId="3" applyNumberFormat="1" applyFont="1" applyFill="1" applyBorder="1" applyAlignment="1">
      <alignment horizontal="right" vertical="center"/>
    </xf>
    <xf numFmtId="166" fontId="6" fillId="7" borderId="4" xfId="3" applyNumberFormat="1" applyFont="1" applyFill="1" applyBorder="1" applyAlignment="1">
      <alignment horizontal="left"/>
    </xf>
    <xf numFmtId="0" fontId="9" fillId="8" borderId="4" xfId="3" applyNumberFormat="1" applyFont="1" applyFill="1" applyBorder="1" applyAlignment="1">
      <alignment horizontal="left" vertical="center"/>
    </xf>
    <xf numFmtId="3" fontId="10" fillId="9" borderId="0" xfId="3" applyNumberFormat="1" applyFont="1" applyFill="1" applyBorder="1" applyAlignment="1">
      <alignment horizontal="right" vertical="center"/>
    </xf>
    <xf numFmtId="167" fontId="10" fillId="9" borderId="0" xfId="4" applyNumberFormat="1" applyFont="1" applyFill="1" applyBorder="1" applyAlignment="1">
      <alignment horizontal="right" vertical="center"/>
    </xf>
    <xf numFmtId="0" fontId="4" fillId="10" borderId="4" xfId="3" applyNumberFormat="1" applyFont="1" applyFill="1" applyBorder="1" applyAlignment="1">
      <alignment horizontal="left" vertical="center"/>
    </xf>
    <xf numFmtId="3" fontId="10" fillId="5" borderId="0" xfId="3" applyNumberFormat="1" applyFont="1" applyFill="1" applyBorder="1" applyAlignment="1">
      <alignment horizontal="right" vertical="center"/>
    </xf>
    <xf numFmtId="167" fontId="10" fillId="5" borderId="0" xfId="4" applyNumberFormat="1" applyFont="1" applyFill="1" applyBorder="1" applyAlignment="1">
      <alignment horizontal="right" vertical="center"/>
    </xf>
    <xf numFmtId="167" fontId="10" fillId="5" borderId="5" xfId="4" applyNumberFormat="1" applyFont="1" applyFill="1" applyBorder="1" applyAlignment="1">
      <alignment horizontal="right" vertical="center"/>
    </xf>
    <xf numFmtId="168" fontId="10" fillId="11" borderId="0" xfId="2" applyNumberFormat="1" applyFont="1" applyFill="1" applyBorder="1" applyAlignment="1">
      <alignment vertical="center"/>
    </xf>
    <xf numFmtId="0" fontId="4" fillId="10" borderId="9" xfId="5" applyNumberFormat="1" applyFont="1" applyFill="1" applyBorder="1" applyAlignment="1">
      <alignment horizontal="left" vertical="center"/>
    </xf>
    <xf numFmtId="167" fontId="4" fillId="9" borderId="0" xfId="4" applyNumberFormat="1" applyFont="1" applyFill="1" applyBorder="1" applyAlignment="1">
      <alignment horizontal="right" vertical="center"/>
    </xf>
    <xf numFmtId="3" fontId="4" fillId="5" borderId="0" xfId="3" applyNumberFormat="1" applyFont="1" applyFill="1" applyBorder="1" applyAlignment="1">
      <alignment horizontal="right" vertical="center"/>
    </xf>
    <xf numFmtId="167" fontId="4" fillId="5" borderId="0" xfId="4" applyNumberFormat="1" applyFont="1" applyFill="1" applyBorder="1" applyAlignment="1">
      <alignment horizontal="right" vertical="center"/>
    </xf>
    <xf numFmtId="166" fontId="10" fillId="4" borderId="4" xfId="2" applyNumberFormat="1" applyFont="1" applyFill="1" applyBorder="1" applyAlignment="1">
      <alignment vertical="center"/>
    </xf>
    <xf numFmtId="166" fontId="10" fillId="4" borderId="0" xfId="2" applyNumberFormat="1" applyFont="1" applyFill="1" applyBorder="1" applyAlignment="1">
      <alignment vertical="center"/>
    </xf>
    <xf numFmtId="166" fontId="10" fillId="4" borderId="5" xfId="2" applyNumberFormat="1" applyFont="1" applyFill="1" applyBorder="1" applyAlignment="1">
      <alignment vertical="center"/>
    </xf>
    <xf numFmtId="166" fontId="10" fillId="4" borderId="9" xfId="2" applyNumberFormat="1" applyFont="1" applyFill="1" applyBorder="1" applyAlignment="1">
      <alignment vertical="center"/>
    </xf>
    <xf numFmtId="166" fontId="10" fillId="4" borderId="10" xfId="2" applyNumberFormat="1" applyFont="1" applyFill="1" applyBorder="1" applyAlignment="1">
      <alignment vertical="center"/>
    </xf>
    <xf numFmtId="166" fontId="10" fillId="4" borderId="11" xfId="2" applyNumberFormat="1" applyFont="1" applyFill="1" applyBorder="1" applyAlignment="1">
      <alignment vertical="center"/>
    </xf>
    <xf numFmtId="3" fontId="11" fillId="9" borderId="0" xfId="3" applyNumberFormat="1" applyFont="1" applyFill="1" applyBorder="1" applyAlignment="1">
      <alignment horizontal="right" vertical="center"/>
    </xf>
    <xf numFmtId="167" fontId="10" fillId="9" borderId="5" xfId="4" applyNumberFormat="1" applyFont="1" applyFill="1" applyBorder="1" applyAlignment="1">
      <alignment horizontal="right" vertical="center"/>
    </xf>
    <xf numFmtId="0" fontId="0" fillId="0" borderId="0" xfId="0" applyBorder="1"/>
    <xf numFmtId="0" fontId="0" fillId="0" borderId="4" xfId="0" applyBorder="1"/>
    <xf numFmtId="1" fontId="0" fillId="0" borderId="0" xfId="0" applyNumberFormat="1"/>
    <xf numFmtId="169" fontId="0" fillId="0" borderId="0" xfId="0" applyNumberFormat="1"/>
    <xf numFmtId="0" fontId="0" fillId="0" borderId="0" xfId="0" applyAlignment="1">
      <alignment vertical="center"/>
    </xf>
    <xf numFmtId="167" fontId="8" fillId="6" borderId="0" xfId="3" applyNumberFormat="1" applyFont="1" applyFill="1" applyBorder="1" applyAlignment="1">
      <alignment horizontal="right" vertical="center"/>
    </xf>
    <xf numFmtId="170" fontId="0" fillId="0" borderId="0" xfId="6" applyNumberFormat="1" applyFont="1"/>
    <xf numFmtId="0" fontId="12" fillId="0" borderId="0" xfId="7"/>
    <xf numFmtId="1" fontId="12" fillId="0" borderId="0" xfId="7" applyNumberFormat="1"/>
    <xf numFmtId="167" fontId="8" fillId="6" borderId="5" xfId="3" applyNumberFormat="1" applyFont="1" applyFill="1" applyBorder="1" applyAlignment="1">
      <alignment horizontal="right" vertical="center"/>
    </xf>
    <xf numFmtId="0" fontId="0" fillId="0" borderId="0" xfId="0" applyFill="1"/>
    <xf numFmtId="3" fontId="7" fillId="0" borderId="0" xfId="3" applyNumberFormat="1" applyFont="1" applyFill="1" applyBorder="1" applyAlignment="1">
      <alignment horizontal="right" vertical="center"/>
    </xf>
    <xf numFmtId="3" fontId="10" fillId="11" borderId="0" xfId="3" applyNumberFormat="1" applyFont="1" applyFill="1" applyBorder="1" applyAlignment="1">
      <alignment horizontal="right" vertical="center"/>
    </xf>
    <xf numFmtId="167" fontId="10" fillId="5" borderId="0" xfId="4" applyNumberFormat="1" applyFont="1" applyFill="1" applyBorder="1" applyAlignment="1">
      <alignment vertical="center"/>
    </xf>
    <xf numFmtId="167" fontId="10" fillId="5" borderId="5" xfId="4" applyNumberFormat="1" applyFont="1" applyFill="1" applyBorder="1" applyAlignment="1">
      <alignment vertical="center"/>
    </xf>
    <xf numFmtId="0" fontId="4" fillId="11" borderId="4" xfId="1" applyNumberFormat="1" applyFont="1" applyFill="1" applyBorder="1" applyAlignment="1">
      <alignment horizontal="left" vertical="center"/>
    </xf>
    <xf numFmtId="167" fontId="10" fillId="11" borderId="0" xfId="2" applyNumberFormat="1" applyFont="1" applyFill="1" applyBorder="1" applyAlignment="1">
      <alignment vertical="center"/>
    </xf>
    <xf numFmtId="167" fontId="10" fillId="11" borderId="5" xfId="2" applyNumberFormat="1" applyFont="1" applyFill="1" applyBorder="1" applyAlignment="1">
      <alignment vertical="center"/>
    </xf>
    <xf numFmtId="3" fontId="10" fillId="5" borderId="10" xfId="5" applyNumberFormat="1" applyFont="1" applyFill="1" applyBorder="1" applyAlignment="1">
      <alignment horizontal="right"/>
    </xf>
    <xf numFmtId="3" fontId="10" fillId="5" borderId="10" xfId="5" applyNumberFormat="1" applyFont="1" applyFill="1" applyBorder="1" applyAlignment="1"/>
    <xf numFmtId="167" fontId="10" fillId="5" borderId="10" xfId="5" applyNumberFormat="1" applyFont="1" applyFill="1" applyBorder="1" applyAlignment="1"/>
    <xf numFmtId="167" fontId="10" fillId="5" borderId="11" xfId="5" applyNumberFormat="1" applyFont="1" applyFill="1" applyBorder="1" applyAlignment="1"/>
    <xf numFmtId="4" fontId="4" fillId="9" borderId="0" xfId="4" applyNumberFormat="1" applyFont="1" applyFill="1" applyBorder="1" applyAlignment="1">
      <alignment horizontal="right" vertical="center"/>
    </xf>
    <xf numFmtId="167" fontId="8" fillId="4" borderId="0" xfId="3" applyNumberFormat="1" applyFont="1" applyFill="1" applyBorder="1" applyAlignment="1">
      <alignment horizontal="right" vertical="center"/>
    </xf>
    <xf numFmtId="167" fontId="8" fillId="4" borderId="5" xfId="3" applyNumberFormat="1" applyFont="1" applyFill="1" applyBorder="1" applyAlignment="1">
      <alignment horizontal="right" vertical="center"/>
    </xf>
    <xf numFmtId="167" fontId="7" fillId="4" borderId="0" xfId="3" applyNumberFormat="1" applyFont="1" applyFill="1" applyBorder="1" applyAlignment="1">
      <alignment horizontal="right" vertical="center"/>
    </xf>
    <xf numFmtId="167" fontId="7" fillId="6" borderId="0" xfId="3" applyNumberFormat="1" applyFont="1" applyFill="1" applyBorder="1" applyAlignment="1">
      <alignment horizontal="right" vertical="center"/>
    </xf>
    <xf numFmtId="4" fontId="8" fillId="6" borderId="0" xfId="3" applyNumberFormat="1" applyFont="1" applyFill="1" applyBorder="1" applyAlignment="1">
      <alignment horizontal="right" vertical="center"/>
    </xf>
    <xf numFmtId="4" fontId="8" fillId="4" borderId="5" xfId="3" applyNumberFormat="1" applyFont="1" applyFill="1" applyBorder="1" applyAlignment="1">
      <alignment horizontal="right" vertical="center"/>
    </xf>
    <xf numFmtId="4" fontId="7" fillId="6" borderId="0" xfId="3" applyNumberFormat="1" applyFont="1" applyFill="1" applyBorder="1" applyAlignment="1">
      <alignment horizontal="right" vertical="center"/>
    </xf>
    <xf numFmtId="166" fontId="10" fillId="4" borderId="4" xfId="2" applyNumberFormat="1" applyFont="1" applyFill="1" applyBorder="1" applyAlignment="1">
      <alignment horizontal="center" vertical="center"/>
    </xf>
    <xf numFmtId="166" fontId="10" fillId="4" borderId="0" xfId="2" applyNumberFormat="1" applyFont="1" applyFill="1" applyBorder="1" applyAlignment="1">
      <alignment horizontal="center" vertical="center"/>
    </xf>
    <xf numFmtId="166" fontId="10" fillId="4" borderId="5" xfId="2" applyNumberFormat="1" applyFont="1" applyFill="1" applyBorder="1" applyAlignment="1">
      <alignment horizontal="center" vertical="center"/>
    </xf>
    <xf numFmtId="166" fontId="10" fillId="4" borderId="9" xfId="2" applyNumberFormat="1" applyFont="1" applyFill="1" applyBorder="1" applyAlignment="1">
      <alignment horizontal="center" vertical="center"/>
    </xf>
    <xf numFmtId="166" fontId="10" fillId="4" borderId="10" xfId="2" applyNumberFormat="1" applyFont="1" applyFill="1" applyBorder="1" applyAlignment="1">
      <alignment horizontal="center" vertical="center"/>
    </xf>
    <xf numFmtId="166" fontId="10" fillId="4" borderId="11" xfId="2" applyNumberFormat="1" applyFont="1" applyFill="1" applyBorder="1" applyAlignment="1">
      <alignment horizontal="center" vertical="center"/>
    </xf>
    <xf numFmtId="0" fontId="0" fillId="0" borderId="2" xfId="0" applyBorder="1" applyAlignment="1">
      <alignment horizontal="left" wrapText="1"/>
    </xf>
    <xf numFmtId="166" fontId="2" fillId="4" borderId="1" xfId="1" applyNumberFormat="1" applyFont="1" applyFill="1" applyBorder="1" applyAlignment="1">
      <alignment horizontal="center" vertical="center"/>
    </xf>
    <xf numFmtId="166" fontId="2" fillId="4" borderId="2" xfId="1" applyNumberFormat="1" applyFont="1" applyFill="1" applyBorder="1" applyAlignment="1">
      <alignment horizontal="center" vertical="center"/>
    </xf>
    <xf numFmtId="166" fontId="2" fillId="4" borderId="3" xfId="1" applyNumberFormat="1" applyFont="1" applyFill="1" applyBorder="1" applyAlignment="1">
      <alignment horizontal="center" vertical="center"/>
    </xf>
    <xf numFmtId="166" fontId="3" fillId="5" borderId="4" xfId="1" applyNumberFormat="1" applyFont="1" applyFill="1" applyBorder="1" applyAlignment="1">
      <alignment horizontal="left" vertical="center"/>
    </xf>
    <xf numFmtId="166" fontId="3" fillId="5" borderId="6" xfId="1" applyNumberFormat="1" applyFont="1" applyFill="1" applyBorder="1" applyAlignment="1">
      <alignment horizontal="left" vertical="center"/>
    </xf>
    <xf numFmtId="0" fontId="4" fillId="5" borderId="0" xfId="1" applyFont="1" applyFill="1" applyBorder="1" applyAlignment="1" applyProtection="1">
      <alignment horizontal="center" vertical="center" wrapText="1"/>
    </xf>
    <xf numFmtId="0" fontId="4" fillId="5" borderId="0" xfId="1" applyFont="1" applyFill="1" applyBorder="1" applyAlignment="1" applyProtection="1">
      <alignment horizontal="center" vertical="center"/>
    </xf>
    <xf numFmtId="0" fontId="4" fillId="5" borderId="5" xfId="1" applyFont="1" applyFill="1" applyBorder="1" applyAlignment="1" applyProtection="1">
      <alignment horizontal="center" vertical="center"/>
    </xf>
    <xf numFmtId="0" fontId="4" fillId="5" borderId="0" xfId="1" applyFont="1" applyFill="1" applyBorder="1" applyAlignment="1" applyProtection="1">
      <alignment horizontal="center" wrapText="1"/>
    </xf>
    <xf numFmtId="0" fontId="4" fillId="5" borderId="0" xfId="1" applyFont="1" applyFill="1" applyBorder="1" applyAlignment="1" applyProtection="1">
      <alignment horizontal="center"/>
    </xf>
    <xf numFmtId="4" fontId="8" fillId="4" borderId="0" xfId="3" applyNumberFormat="1" applyFont="1" applyFill="1" applyBorder="1" applyAlignment="1">
      <alignment horizontal="right" vertical="center"/>
    </xf>
  </cellXfs>
  <cellStyles count="8">
    <cellStyle name="Binlik Ayracı 2" xfId="3" xr:uid="{00000000-0005-0000-0000-000000000000}"/>
    <cellStyle name="Normal" xfId="0" builtinId="0"/>
    <cellStyle name="Normal 10" xfId="7" xr:uid="{00000000-0005-0000-0000-000002000000}"/>
    <cellStyle name="Normal 2" xfId="5" xr:uid="{00000000-0005-0000-0000-000003000000}"/>
    <cellStyle name="Virgül" xfId="6" builtinId="3"/>
    <cellStyle name="Vurgu1" xfId="1" builtinId="29"/>
    <cellStyle name="Vurgu4" xfId="2" builtinId="41"/>
    <cellStyle name="Yüzde 2" xfId="4" xr:uid="{00000000-0005-0000-0000-000007000000}"/>
  </cellStyles>
  <dxfs count="93">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
      <numFmt numFmtId="17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customXml" Target="../customXml/item6.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3"/>
  <sheetViews>
    <sheetView zoomScale="75" zoomScaleNormal="75" workbookViewId="0">
      <selection activeCell="C13" sqref="C13"/>
    </sheetView>
  </sheetViews>
  <sheetFormatPr defaultRowHeight="15" x14ac:dyDescent="0.25"/>
  <cols>
    <col min="1" max="1" width="36.7109375" bestFit="1" customWidth="1"/>
    <col min="2" max="10" width="14.28515625" customWidth="1"/>
    <col min="14" max="14" width="18.42578125" customWidth="1"/>
  </cols>
  <sheetData>
    <row r="1" spans="1:11" ht="22.5" customHeight="1" x14ac:dyDescent="0.25">
      <c r="A1" s="68" t="s">
        <v>0</v>
      </c>
      <c r="B1" s="69"/>
      <c r="C1" s="69"/>
      <c r="D1" s="69"/>
      <c r="E1" s="69"/>
      <c r="F1" s="69"/>
      <c r="G1" s="69"/>
      <c r="H1" s="69"/>
      <c r="I1" s="69"/>
      <c r="J1" s="70"/>
    </row>
    <row r="2" spans="1:11" ht="35.1" customHeight="1" x14ac:dyDescent="0.25">
      <c r="A2" s="71" t="s">
        <v>1</v>
      </c>
      <c r="B2" s="74" t="s">
        <v>80</v>
      </c>
      <c r="C2" s="74"/>
      <c r="D2" s="74"/>
      <c r="E2" s="74" t="s">
        <v>81</v>
      </c>
      <c r="F2" s="74"/>
      <c r="G2" s="74"/>
      <c r="H2" s="74" t="s">
        <v>82</v>
      </c>
      <c r="I2" s="74"/>
      <c r="J2" s="75"/>
    </row>
    <row r="3" spans="1:11" x14ac:dyDescent="0.25">
      <c r="A3" s="72"/>
      <c r="B3" s="1" t="s">
        <v>2</v>
      </c>
      <c r="C3" s="1" t="s">
        <v>3</v>
      </c>
      <c r="D3" s="1" t="s">
        <v>4</v>
      </c>
      <c r="E3" s="1" t="s">
        <v>2</v>
      </c>
      <c r="F3" s="1" t="s">
        <v>3</v>
      </c>
      <c r="G3" s="1" t="s">
        <v>4</v>
      </c>
      <c r="H3" s="1" t="s">
        <v>2</v>
      </c>
      <c r="I3" s="1" t="s">
        <v>3</v>
      </c>
      <c r="J3" s="2" t="s">
        <v>4</v>
      </c>
    </row>
    <row r="4" spans="1:11" x14ac:dyDescent="0.25">
      <c r="A4" s="10" t="s">
        <v>5</v>
      </c>
      <c r="B4" s="3">
        <v>16331</v>
      </c>
      <c r="C4" s="3">
        <v>11902</v>
      </c>
      <c r="D4" s="3">
        <v>28233</v>
      </c>
      <c r="E4" s="3">
        <v>16035</v>
      </c>
      <c r="F4" s="3">
        <v>12712</v>
      </c>
      <c r="G4" s="3">
        <v>28747</v>
      </c>
      <c r="H4" s="4">
        <v>-1.8125038270773375</v>
      </c>
      <c r="I4" s="4">
        <v>6.8055788943034781</v>
      </c>
      <c r="J4" s="5">
        <v>1.8205645875394041</v>
      </c>
      <c r="K4" s="31"/>
    </row>
    <row r="5" spans="1:11" x14ac:dyDescent="0.25">
      <c r="A5" s="6" t="s">
        <v>68</v>
      </c>
      <c r="B5" s="7">
        <v>118072</v>
      </c>
      <c r="C5" s="7">
        <v>399191</v>
      </c>
      <c r="D5" s="7">
        <v>517263</v>
      </c>
      <c r="E5" s="7">
        <v>124228</v>
      </c>
      <c r="F5" s="7">
        <v>425068</v>
      </c>
      <c r="G5" s="7">
        <v>549296</v>
      </c>
      <c r="H5" s="8">
        <v>5.2137678704519272</v>
      </c>
      <c r="I5" s="8">
        <v>6.4823605742614436</v>
      </c>
      <c r="J5" s="9">
        <v>6.1927878081362868</v>
      </c>
      <c r="K5" s="31"/>
    </row>
    <row r="6" spans="1:11" x14ac:dyDescent="0.25">
      <c r="A6" s="10" t="s">
        <v>69</v>
      </c>
      <c r="B6" s="3">
        <v>110854</v>
      </c>
      <c r="C6" s="3">
        <v>131758</v>
      </c>
      <c r="D6" s="3">
        <v>242612</v>
      </c>
      <c r="E6" s="3">
        <v>116098</v>
      </c>
      <c r="F6" s="3">
        <v>159439</v>
      </c>
      <c r="G6" s="3">
        <v>275537</v>
      </c>
      <c r="H6" s="4">
        <v>4.7305464845652834</v>
      </c>
      <c r="I6" s="4">
        <v>21.008970992273714</v>
      </c>
      <c r="J6" s="5">
        <v>13.571051720442517</v>
      </c>
    </row>
    <row r="7" spans="1:11" x14ac:dyDescent="0.25">
      <c r="A7" s="6" t="s">
        <v>6</v>
      </c>
      <c r="B7" s="7">
        <v>71470</v>
      </c>
      <c r="C7" s="7">
        <v>25440</v>
      </c>
      <c r="D7" s="7">
        <v>96910</v>
      </c>
      <c r="E7" s="7">
        <v>74378</v>
      </c>
      <c r="F7" s="7">
        <v>28940</v>
      </c>
      <c r="G7" s="7">
        <v>103318</v>
      </c>
      <c r="H7" s="8">
        <v>4.0688400727578005</v>
      </c>
      <c r="I7" s="8">
        <v>13.757861635220126</v>
      </c>
      <c r="J7" s="9">
        <v>6.6123207099370553</v>
      </c>
    </row>
    <row r="8" spans="1:11" x14ac:dyDescent="0.25">
      <c r="A8" s="10" t="s">
        <v>7</v>
      </c>
      <c r="B8" s="3">
        <v>45002</v>
      </c>
      <c r="C8" s="3">
        <v>33271</v>
      </c>
      <c r="D8" s="3">
        <v>78273</v>
      </c>
      <c r="E8" s="3">
        <v>49614</v>
      </c>
      <c r="F8" s="3">
        <v>35234</v>
      </c>
      <c r="G8" s="3">
        <v>84848</v>
      </c>
      <c r="H8" s="4">
        <v>10.248433402959868</v>
      </c>
      <c r="I8" s="4">
        <v>5.9000330618256136</v>
      </c>
      <c r="J8" s="5">
        <v>8.4000868754231988</v>
      </c>
    </row>
    <row r="9" spans="1:11" x14ac:dyDescent="0.25">
      <c r="A9" s="6" t="s">
        <v>8</v>
      </c>
      <c r="B9" s="7">
        <v>44003</v>
      </c>
      <c r="C9" s="7">
        <v>190235</v>
      </c>
      <c r="D9" s="7">
        <v>234238</v>
      </c>
      <c r="E9" s="7">
        <v>47569</v>
      </c>
      <c r="F9" s="7">
        <v>192572</v>
      </c>
      <c r="G9" s="7">
        <v>240141</v>
      </c>
      <c r="H9" s="8">
        <v>8.1039929095743464</v>
      </c>
      <c r="I9" s="8">
        <v>1.228480563513549</v>
      </c>
      <c r="J9" s="9">
        <v>2.520086407841597</v>
      </c>
    </row>
    <row r="10" spans="1:11" x14ac:dyDescent="0.25">
      <c r="A10" s="10" t="s">
        <v>70</v>
      </c>
      <c r="B10" s="3">
        <v>4009</v>
      </c>
      <c r="C10" s="3">
        <v>3749</v>
      </c>
      <c r="D10" s="3">
        <v>7758</v>
      </c>
      <c r="E10" s="3">
        <v>3762</v>
      </c>
      <c r="F10" s="3">
        <v>3715</v>
      </c>
      <c r="G10" s="3">
        <v>7477</v>
      </c>
      <c r="H10" s="4">
        <v>-6.1611374407582939</v>
      </c>
      <c r="I10" s="4">
        <v>-0.90690850893571617</v>
      </c>
      <c r="J10" s="5">
        <v>-3.6220675431812324</v>
      </c>
    </row>
    <row r="11" spans="1:11" x14ac:dyDescent="0.25">
      <c r="A11" s="6" t="s">
        <v>9</v>
      </c>
      <c r="B11" s="7">
        <v>24095</v>
      </c>
      <c r="C11" s="7">
        <v>24457</v>
      </c>
      <c r="D11" s="7">
        <v>48552</v>
      </c>
      <c r="E11" s="7">
        <v>25696</v>
      </c>
      <c r="F11" s="7">
        <v>24443</v>
      </c>
      <c r="G11" s="7">
        <v>50139</v>
      </c>
      <c r="H11" s="8">
        <v>6.6445320605934848</v>
      </c>
      <c r="I11" s="54">
        <v>-5.7243325019421844E-2</v>
      </c>
      <c r="J11" s="9">
        <v>3.2686604053386059</v>
      </c>
    </row>
    <row r="12" spans="1:11" x14ac:dyDescent="0.25">
      <c r="A12" s="10" t="s">
        <v>10</v>
      </c>
      <c r="B12" s="3">
        <v>24572</v>
      </c>
      <c r="C12" s="3">
        <v>17450</v>
      </c>
      <c r="D12" s="3">
        <v>42022</v>
      </c>
      <c r="E12" s="3">
        <v>25417</v>
      </c>
      <c r="F12" s="3">
        <v>16935</v>
      </c>
      <c r="G12" s="3">
        <v>42352</v>
      </c>
      <c r="H12" s="4">
        <v>3.4388735145694285</v>
      </c>
      <c r="I12" s="58">
        <v>-2.9512893982808026</v>
      </c>
      <c r="J12" s="5">
        <v>0.78530293655704153</v>
      </c>
    </row>
    <row r="13" spans="1:11" x14ac:dyDescent="0.25">
      <c r="A13" s="6" t="s">
        <v>11</v>
      </c>
      <c r="B13" s="7">
        <v>27359</v>
      </c>
      <c r="C13" s="7">
        <v>5505</v>
      </c>
      <c r="D13" s="7">
        <v>32864</v>
      </c>
      <c r="E13" s="7">
        <v>26730</v>
      </c>
      <c r="F13" s="7">
        <v>3</v>
      </c>
      <c r="G13" s="7">
        <v>26733</v>
      </c>
      <c r="H13" s="8">
        <v>-2.2990606381812202</v>
      </c>
      <c r="I13" s="8">
        <v>-99.945504087193456</v>
      </c>
      <c r="J13" s="9">
        <v>-18.655671859785784</v>
      </c>
    </row>
    <row r="14" spans="1:11" x14ac:dyDescent="0.25">
      <c r="A14" s="10" t="s">
        <v>78</v>
      </c>
      <c r="B14" s="3">
        <v>9552</v>
      </c>
      <c r="C14" s="3">
        <v>3531</v>
      </c>
      <c r="D14" s="3">
        <v>13083</v>
      </c>
      <c r="E14" s="3">
        <v>25421</v>
      </c>
      <c r="F14" s="3">
        <v>9267</v>
      </c>
      <c r="G14" s="3">
        <v>34688</v>
      </c>
      <c r="H14" s="4">
        <v>166.13274706867671</v>
      </c>
      <c r="I14" s="4">
        <v>162.44689889549701</v>
      </c>
      <c r="J14" s="5">
        <v>165.13796529847895</v>
      </c>
    </row>
    <row r="15" spans="1:11" x14ac:dyDescent="0.25">
      <c r="A15" s="6" t="s">
        <v>12</v>
      </c>
      <c r="B15" s="7">
        <v>18446</v>
      </c>
      <c r="C15" s="7">
        <v>7071</v>
      </c>
      <c r="D15" s="7">
        <v>25517</v>
      </c>
      <c r="E15" s="7">
        <v>19102</v>
      </c>
      <c r="F15" s="7">
        <v>7405</v>
      </c>
      <c r="G15" s="7">
        <v>26507</v>
      </c>
      <c r="H15" s="8">
        <v>3.55632657486718</v>
      </c>
      <c r="I15" s="8">
        <v>4.7235185970866924</v>
      </c>
      <c r="J15" s="9">
        <v>3.8797664302229884</v>
      </c>
    </row>
    <row r="16" spans="1:11" x14ac:dyDescent="0.25">
      <c r="A16" s="10" t="s">
        <v>13</v>
      </c>
      <c r="B16" s="3">
        <v>7693</v>
      </c>
      <c r="C16" s="3">
        <v>145</v>
      </c>
      <c r="D16" s="3">
        <v>7838</v>
      </c>
      <c r="E16" s="3">
        <v>8314</v>
      </c>
      <c r="F16" s="3">
        <v>232</v>
      </c>
      <c r="G16" s="3">
        <v>8546</v>
      </c>
      <c r="H16" s="4">
        <v>8.0722734953854154</v>
      </c>
      <c r="I16" s="4">
        <v>60</v>
      </c>
      <c r="J16" s="5">
        <v>9.0329165603470276</v>
      </c>
    </row>
    <row r="17" spans="1:10" x14ac:dyDescent="0.25">
      <c r="A17" s="6" t="s">
        <v>14</v>
      </c>
      <c r="B17" s="7">
        <v>22917</v>
      </c>
      <c r="C17" s="7">
        <v>2599</v>
      </c>
      <c r="D17" s="7">
        <v>25516</v>
      </c>
      <c r="E17" s="7">
        <v>25240</v>
      </c>
      <c r="F17" s="7">
        <v>3299</v>
      </c>
      <c r="G17" s="7">
        <v>28539</v>
      </c>
      <c r="H17" s="8">
        <v>10.136579831566086</v>
      </c>
      <c r="I17" s="8">
        <v>26.93343593689881</v>
      </c>
      <c r="J17" s="9">
        <v>11.847468255212416</v>
      </c>
    </row>
    <row r="18" spans="1:10" x14ac:dyDescent="0.25">
      <c r="A18" s="10" t="s">
        <v>15</v>
      </c>
      <c r="B18" s="3">
        <v>2783</v>
      </c>
      <c r="C18" s="3">
        <v>19</v>
      </c>
      <c r="D18" s="3">
        <v>2802</v>
      </c>
      <c r="E18" s="3">
        <v>3694</v>
      </c>
      <c r="F18" s="3">
        <v>26</v>
      </c>
      <c r="G18" s="3">
        <v>3720</v>
      </c>
      <c r="H18" s="4">
        <v>32.734459216672654</v>
      </c>
      <c r="I18" s="4">
        <v>36.84210526315789</v>
      </c>
      <c r="J18" s="5">
        <v>32.762312633832977</v>
      </c>
    </row>
    <row r="19" spans="1:10" x14ac:dyDescent="0.25">
      <c r="A19" s="6" t="s">
        <v>16</v>
      </c>
      <c r="B19" s="7">
        <v>2037</v>
      </c>
      <c r="C19" s="7">
        <v>25</v>
      </c>
      <c r="D19" s="7">
        <v>2062</v>
      </c>
      <c r="E19" s="7">
        <v>2584</v>
      </c>
      <c r="F19" s="7">
        <v>18</v>
      </c>
      <c r="G19" s="7">
        <v>2602</v>
      </c>
      <c r="H19" s="8">
        <v>26.853215513009328</v>
      </c>
      <c r="I19" s="8">
        <v>-28.000000000000004</v>
      </c>
      <c r="J19" s="9">
        <v>26.188166828322018</v>
      </c>
    </row>
    <row r="20" spans="1:10" x14ac:dyDescent="0.25">
      <c r="A20" s="10" t="s">
        <v>17</v>
      </c>
      <c r="B20" s="3">
        <v>1003</v>
      </c>
      <c r="C20" s="3">
        <v>102</v>
      </c>
      <c r="D20" s="3">
        <v>1105</v>
      </c>
      <c r="E20" s="3">
        <v>1150</v>
      </c>
      <c r="F20" s="3">
        <v>128</v>
      </c>
      <c r="G20" s="3">
        <v>1278</v>
      </c>
      <c r="H20" s="4">
        <v>14.65603190428714</v>
      </c>
      <c r="I20" s="4">
        <v>25.490196078431371</v>
      </c>
      <c r="J20" s="5">
        <v>15.656108597285067</v>
      </c>
    </row>
    <row r="21" spans="1:10" x14ac:dyDescent="0.25">
      <c r="A21" s="6" t="s">
        <v>71</v>
      </c>
      <c r="B21" s="7">
        <v>48249</v>
      </c>
      <c r="C21" s="7">
        <v>0</v>
      </c>
      <c r="D21" s="7">
        <v>48249</v>
      </c>
      <c r="E21" s="7">
        <v>47907</v>
      </c>
      <c r="F21" s="7">
        <v>0</v>
      </c>
      <c r="G21" s="7">
        <v>47907</v>
      </c>
      <c r="H21" s="8">
        <v>-0.70882298078716655</v>
      </c>
      <c r="I21" s="8">
        <v>0</v>
      </c>
      <c r="J21" s="9">
        <v>-0.70882298078716655</v>
      </c>
    </row>
    <row r="22" spans="1:10" x14ac:dyDescent="0.25">
      <c r="A22" s="10" t="s">
        <v>18</v>
      </c>
      <c r="B22" s="3">
        <v>25490</v>
      </c>
      <c r="C22" s="3">
        <v>242</v>
      </c>
      <c r="D22" s="3">
        <v>25732</v>
      </c>
      <c r="E22" s="3">
        <v>30666</v>
      </c>
      <c r="F22" s="3">
        <v>410</v>
      </c>
      <c r="G22" s="3">
        <v>31076</v>
      </c>
      <c r="H22" s="4">
        <v>20.306002353864262</v>
      </c>
      <c r="I22" s="4">
        <v>69.421487603305792</v>
      </c>
      <c r="J22" s="5">
        <v>20.767915436032954</v>
      </c>
    </row>
    <row r="23" spans="1:10" x14ac:dyDescent="0.25">
      <c r="A23" s="6" t="s">
        <v>19</v>
      </c>
      <c r="B23" s="7">
        <v>244</v>
      </c>
      <c r="C23" s="7">
        <v>0</v>
      </c>
      <c r="D23" s="7">
        <v>244</v>
      </c>
      <c r="E23" s="7">
        <v>770</v>
      </c>
      <c r="F23" s="7">
        <v>0</v>
      </c>
      <c r="G23" s="7">
        <v>770</v>
      </c>
      <c r="H23" s="8">
        <v>215.57377049180326</v>
      </c>
      <c r="I23" s="8">
        <v>0</v>
      </c>
      <c r="J23" s="9">
        <v>215.57377049180326</v>
      </c>
    </row>
    <row r="24" spans="1:10" x14ac:dyDescent="0.25">
      <c r="A24" s="10" t="s">
        <v>20</v>
      </c>
      <c r="B24" s="3">
        <v>3798</v>
      </c>
      <c r="C24" s="3">
        <v>12</v>
      </c>
      <c r="D24" s="3">
        <v>3810</v>
      </c>
      <c r="E24" s="3">
        <v>4412</v>
      </c>
      <c r="F24" s="3">
        <v>32</v>
      </c>
      <c r="G24" s="3">
        <v>4444</v>
      </c>
      <c r="H24" s="4">
        <v>16.166403370194839</v>
      </c>
      <c r="I24" s="4">
        <v>166.66666666666669</v>
      </c>
      <c r="J24" s="5">
        <v>16.640419947506562</v>
      </c>
    </row>
    <row r="25" spans="1:10" x14ac:dyDescent="0.25">
      <c r="A25" s="6" t="s">
        <v>21</v>
      </c>
      <c r="B25" s="7">
        <v>1350</v>
      </c>
      <c r="C25" s="7">
        <v>9</v>
      </c>
      <c r="D25" s="7">
        <v>1359</v>
      </c>
      <c r="E25" s="7">
        <v>1421</v>
      </c>
      <c r="F25" s="7">
        <v>11</v>
      </c>
      <c r="G25" s="7">
        <v>1432</v>
      </c>
      <c r="H25" s="8">
        <v>5.2592592592592595</v>
      </c>
      <c r="I25" s="8">
        <v>22.222222222222221</v>
      </c>
      <c r="J25" s="9">
        <v>5.3715967623252387</v>
      </c>
    </row>
    <row r="26" spans="1:10" x14ac:dyDescent="0.25">
      <c r="A26" s="10" t="s">
        <v>22</v>
      </c>
      <c r="B26" s="3">
        <v>17962</v>
      </c>
      <c r="C26" s="3">
        <v>273</v>
      </c>
      <c r="D26" s="3">
        <v>18235</v>
      </c>
      <c r="E26" s="3">
        <v>27680</v>
      </c>
      <c r="F26" s="3">
        <v>540</v>
      </c>
      <c r="G26" s="3">
        <v>28220</v>
      </c>
      <c r="H26" s="4">
        <v>54.103106558289724</v>
      </c>
      <c r="I26" s="4">
        <v>97.802197802197796</v>
      </c>
      <c r="J26" s="5">
        <v>54.757334795722514</v>
      </c>
    </row>
    <row r="27" spans="1:10" x14ac:dyDescent="0.25">
      <c r="A27" s="6" t="s">
        <v>23</v>
      </c>
      <c r="B27" s="7">
        <v>5742</v>
      </c>
      <c r="C27" s="7">
        <v>111</v>
      </c>
      <c r="D27" s="7">
        <v>5853</v>
      </c>
      <c r="E27" s="7">
        <v>6604</v>
      </c>
      <c r="F27" s="7">
        <v>76</v>
      </c>
      <c r="G27" s="7">
        <v>6680</v>
      </c>
      <c r="H27" s="8">
        <v>15.01219087425984</v>
      </c>
      <c r="I27" s="8">
        <v>-31.531531531531531</v>
      </c>
      <c r="J27" s="9">
        <v>14.12950623611823</v>
      </c>
    </row>
    <row r="28" spans="1:10" x14ac:dyDescent="0.25">
      <c r="A28" s="10" t="s">
        <v>24</v>
      </c>
      <c r="B28" s="3">
        <v>106</v>
      </c>
      <c r="C28" s="3">
        <v>0</v>
      </c>
      <c r="D28" s="3">
        <v>106</v>
      </c>
      <c r="E28" s="3">
        <v>144</v>
      </c>
      <c r="F28" s="3">
        <v>0</v>
      </c>
      <c r="G28" s="3">
        <v>144</v>
      </c>
      <c r="H28" s="4">
        <v>35.849056603773583</v>
      </c>
      <c r="I28" s="4">
        <v>0</v>
      </c>
      <c r="J28" s="5">
        <v>35.849056603773583</v>
      </c>
    </row>
    <row r="29" spans="1:10" x14ac:dyDescent="0.25">
      <c r="A29" s="6" t="s">
        <v>25</v>
      </c>
      <c r="B29" s="7">
        <v>5871</v>
      </c>
      <c r="C29" s="7">
        <v>298</v>
      </c>
      <c r="D29" s="7">
        <v>6169</v>
      </c>
      <c r="E29" s="7">
        <v>6839</v>
      </c>
      <c r="F29" s="7">
        <v>209</v>
      </c>
      <c r="G29" s="7">
        <v>7048</v>
      </c>
      <c r="H29" s="8">
        <v>16.487821495486287</v>
      </c>
      <c r="I29" s="8">
        <v>-29.865771812080538</v>
      </c>
      <c r="J29" s="9">
        <v>14.248662668179607</v>
      </c>
    </row>
    <row r="30" spans="1:10" x14ac:dyDescent="0.25">
      <c r="A30" s="10" t="s">
        <v>26</v>
      </c>
      <c r="B30" s="3">
        <v>11954</v>
      </c>
      <c r="C30" s="3">
        <v>1198</v>
      </c>
      <c r="D30" s="3">
        <v>13152</v>
      </c>
      <c r="E30" s="3">
        <v>12508</v>
      </c>
      <c r="F30" s="3">
        <v>1512</v>
      </c>
      <c r="G30" s="3">
        <v>14020</v>
      </c>
      <c r="H30" s="4">
        <v>4.6344319892922865</v>
      </c>
      <c r="I30" s="4">
        <v>26.210350584307179</v>
      </c>
      <c r="J30" s="40">
        <v>6.5997566909975669</v>
      </c>
    </row>
    <row r="31" spans="1:10" x14ac:dyDescent="0.25">
      <c r="A31" s="6" t="s">
        <v>27</v>
      </c>
      <c r="B31" s="7">
        <v>7905</v>
      </c>
      <c r="C31" s="7">
        <v>531</v>
      </c>
      <c r="D31" s="7">
        <v>8436</v>
      </c>
      <c r="E31" s="7">
        <v>8734</v>
      </c>
      <c r="F31" s="7">
        <v>578</v>
      </c>
      <c r="G31" s="7">
        <v>9312</v>
      </c>
      <c r="H31" s="8">
        <v>10.487033523086655</v>
      </c>
      <c r="I31" s="8">
        <v>8.8512241054613927</v>
      </c>
      <c r="J31" s="9">
        <v>10.38406827880512</v>
      </c>
    </row>
    <row r="32" spans="1:10" x14ac:dyDescent="0.25">
      <c r="A32" s="10" t="s">
        <v>63</v>
      </c>
      <c r="B32" s="3">
        <v>3058</v>
      </c>
      <c r="C32" s="3">
        <v>16</v>
      </c>
      <c r="D32" s="3">
        <v>3074</v>
      </c>
      <c r="E32" s="3">
        <v>3138</v>
      </c>
      <c r="F32" s="3">
        <v>25</v>
      </c>
      <c r="G32" s="3">
        <v>3163</v>
      </c>
      <c r="H32" s="4">
        <v>2.6160889470241986</v>
      </c>
      <c r="I32" s="4">
        <v>56.25</v>
      </c>
      <c r="J32" s="5">
        <v>2.8952504879635654</v>
      </c>
    </row>
    <row r="33" spans="1:10" x14ac:dyDescent="0.25">
      <c r="A33" s="6" t="s">
        <v>72</v>
      </c>
      <c r="B33" s="7">
        <v>4739</v>
      </c>
      <c r="C33" s="7">
        <v>861</v>
      </c>
      <c r="D33" s="7">
        <v>5600</v>
      </c>
      <c r="E33" s="7">
        <v>3022</v>
      </c>
      <c r="F33" s="7">
        <v>836</v>
      </c>
      <c r="G33" s="7">
        <v>3858</v>
      </c>
      <c r="H33" s="8">
        <v>-36.231272420341845</v>
      </c>
      <c r="I33" s="8">
        <v>-2.9036004645760745</v>
      </c>
      <c r="J33" s="9">
        <v>-31.107142857142854</v>
      </c>
    </row>
    <row r="34" spans="1:10" x14ac:dyDescent="0.25">
      <c r="A34" s="10" t="s">
        <v>60</v>
      </c>
      <c r="B34" s="3">
        <v>3276</v>
      </c>
      <c r="C34" s="3">
        <v>3</v>
      </c>
      <c r="D34" s="3">
        <v>3279</v>
      </c>
      <c r="E34" s="3">
        <v>3379</v>
      </c>
      <c r="F34" s="3">
        <v>2</v>
      </c>
      <c r="G34" s="3">
        <v>3381</v>
      </c>
      <c r="H34" s="4">
        <v>3.144078144078144</v>
      </c>
      <c r="I34" s="4">
        <v>-33.333333333333329</v>
      </c>
      <c r="J34" s="5">
        <v>3.110704483074108</v>
      </c>
    </row>
    <row r="35" spans="1:10" x14ac:dyDescent="0.25">
      <c r="A35" s="6" t="s">
        <v>28</v>
      </c>
      <c r="B35" s="7">
        <v>2498</v>
      </c>
      <c r="C35" s="7">
        <v>11</v>
      </c>
      <c r="D35" s="7">
        <v>2509</v>
      </c>
      <c r="E35" s="7">
        <v>3683</v>
      </c>
      <c r="F35" s="7">
        <v>224</v>
      </c>
      <c r="G35" s="7">
        <v>3907</v>
      </c>
      <c r="H35" s="8">
        <v>47.437950360288227</v>
      </c>
      <c r="I35" s="8">
        <v>1936.3636363636363</v>
      </c>
      <c r="J35" s="9">
        <v>55.7194101235552</v>
      </c>
    </row>
    <row r="36" spans="1:10" x14ac:dyDescent="0.25">
      <c r="A36" s="10" t="s">
        <v>59</v>
      </c>
      <c r="B36" s="3">
        <v>4096</v>
      </c>
      <c r="C36" s="3">
        <v>16</v>
      </c>
      <c r="D36" s="3">
        <v>4112</v>
      </c>
      <c r="E36" s="3">
        <v>4137</v>
      </c>
      <c r="F36" s="3">
        <v>15</v>
      </c>
      <c r="G36" s="3">
        <v>4152</v>
      </c>
      <c r="H36" s="4">
        <v>1.0009765625</v>
      </c>
      <c r="I36" s="4">
        <v>-6.25</v>
      </c>
      <c r="J36" s="5">
        <v>0.97276264591439687</v>
      </c>
    </row>
    <row r="37" spans="1:10" x14ac:dyDescent="0.25">
      <c r="A37" s="6" t="s">
        <v>29</v>
      </c>
      <c r="B37" s="7">
        <v>26362</v>
      </c>
      <c r="C37" s="7">
        <v>165</v>
      </c>
      <c r="D37" s="7">
        <v>26527</v>
      </c>
      <c r="E37" s="7">
        <v>28763</v>
      </c>
      <c r="F37" s="7">
        <v>157</v>
      </c>
      <c r="G37" s="7">
        <v>28920</v>
      </c>
      <c r="H37" s="8">
        <v>9.1078066914498148</v>
      </c>
      <c r="I37" s="8">
        <v>-4.8484848484848486</v>
      </c>
      <c r="J37" s="9">
        <v>9.0209974742714962</v>
      </c>
    </row>
    <row r="38" spans="1:10" x14ac:dyDescent="0.25">
      <c r="A38" s="10" t="s">
        <v>30</v>
      </c>
      <c r="B38" s="3">
        <v>2413</v>
      </c>
      <c r="C38" s="3">
        <v>26</v>
      </c>
      <c r="D38" s="3">
        <v>2439</v>
      </c>
      <c r="E38" s="3">
        <v>3870</v>
      </c>
      <c r="F38" s="3">
        <v>39</v>
      </c>
      <c r="G38" s="3">
        <v>3909</v>
      </c>
      <c r="H38" s="4">
        <v>60.381268130957309</v>
      </c>
      <c r="I38" s="4">
        <v>50</v>
      </c>
      <c r="J38" s="5">
        <v>60.270602706027063</v>
      </c>
    </row>
    <row r="39" spans="1:10" x14ac:dyDescent="0.25">
      <c r="A39" s="6" t="s">
        <v>37</v>
      </c>
      <c r="B39" s="7">
        <v>16588</v>
      </c>
      <c r="C39" s="7">
        <v>184</v>
      </c>
      <c r="D39" s="7">
        <v>16772</v>
      </c>
      <c r="E39" s="7">
        <v>20838</v>
      </c>
      <c r="F39" s="7">
        <v>148</v>
      </c>
      <c r="G39" s="7">
        <v>20986</v>
      </c>
      <c r="H39" s="8">
        <v>25.620930793344588</v>
      </c>
      <c r="I39" s="8">
        <v>-19.565217391304348</v>
      </c>
      <c r="J39" s="9">
        <v>25.125208681135224</v>
      </c>
    </row>
    <row r="40" spans="1:10" x14ac:dyDescent="0.25">
      <c r="A40" s="10" t="s">
        <v>31</v>
      </c>
      <c r="B40" s="3">
        <v>3584</v>
      </c>
      <c r="C40" s="3">
        <v>8</v>
      </c>
      <c r="D40" s="3">
        <v>3592</v>
      </c>
      <c r="E40" s="3">
        <v>3749</v>
      </c>
      <c r="F40" s="3">
        <v>11</v>
      </c>
      <c r="G40" s="3">
        <v>3760</v>
      </c>
      <c r="H40" s="36">
        <v>4.6037946428571432</v>
      </c>
      <c r="I40" s="4">
        <v>37.5</v>
      </c>
      <c r="J40" s="5">
        <v>4.6770601336302899</v>
      </c>
    </row>
    <row r="41" spans="1:10" x14ac:dyDescent="0.25">
      <c r="A41" s="6" t="s">
        <v>32</v>
      </c>
      <c r="B41" s="7">
        <v>974</v>
      </c>
      <c r="C41" s="7">
        <v>38</v>
      </c>
      <c r="D41" s="7">
        <v>1012</v>
      </c>
      <c r="E41" s="7">
        <v>1716</v>
      </c>
      <c r="F41" s="7">
        <v>27</v>
      </c>
      <c r="G41" s="7">
        <v>1743</v>
      </c>
      <c r="H41" s="8">
        <v>76.180698151950722</v>
      </c>
      <c r="I41" s="8">
        <v>-28.947368421052634</v>
      </c>
      <c r="J41" s="9">
        <v>72.233201581027672</v>
      </c>
    </row>
    <row r="42" spans="1:10" x14ac:dyDescent="0.25">
      <c r="A42" s="10" t="s">
        <v>33</v>
      </c>
      <c r="B42" s="3">
        <v>13231</v>
      </c>
      <c r="C42" s="3">
        <v>3848</v>
      </c>
      <c r="D42" s="3">
        <v>17079</v>
      </c>
      <c r="E42" s="3">
        <v>14232</v>
      </c>
      <c r="F42" s="3">
        <v>3849</v>
      </c>
      <c r="G42" s="3">
        <v>18081</v>
      </c>
      <c r="H42" s="4">
        <v>7.5655657168770318</v>
      </c>
      <c r="I42" s="4">
        <v>2.5987525987525989E-2</v>
      </c>
      <c r="J42" s="5">
        <v>5.8668540312664677</v>
      </c>
    </row>
    <row r="43" spans="1:10" x14ac:dyDescent="0.25">
      <c r="A43" s="6" t="s">
        <v>34</v>
      </c>
      <c r="B43" s="7">
        <v>617</v>
      </c>
      <c r="C43" s="7">
        <v>69</v>
      </c>
      <c r="D43" s="7">
        <v>686</v>
      </c>
      <c r="E43" s="7">
        <v>660</v>
      </c>
      <c r="F43" s="7">
        <v>77</v>
      </c>
      <c r="G43" s="7">
        <v>737</v>
      </c>
      <c r="H43" s="8">
        <v>6.9692058346839545</v>
      </c>
      <c r="I43" s="8">
        <v>11.594202898550725</v>
      </c>
      <c r="J43" s="9">
        <v>7.4344023323615156</v>
      </c>
    </row>
    <row r="44" spans="1:10" x14ac:dyDescent="0.25">
      <c r="A44" s="10" t="s">
        <v>35</v>
      </c>
      <c r="B44" s="3">
        <v>5585</v>
      </c>
      <c r="C44" s="3">
        <v>1321</v>
      </c>
      <c r="D44" s="3">
        <v>6906</v>
      </c>
      <c r="E44" s="3">
        <v>5587</v>
      </c>
      <c r="F44" s="3">
        <v>1549</v>
      </c>
      <c r="G44" s="3">
        <v>7136</v>
      </c>
      <c r="H44" s="58">
        <v>3.5810205908683973E-2</v>
      </c>
      <c r="I44" s="4">
        <v>17.259651778955337</v>
      </c>
      <c r="J44" s="5">
        <v>3.3304373008977697</v>
      </c>
    </row>
    <row r="45" spans="1:10" x14ac:dyDescent="0.25">
      <c r="A45" s="6" t="s">
        <v>36</v>
      </c>
      <c r="B45" s="7">
        <v>5293</v>
      </c>
      <c r="C45" s="7">
        <v>148</v>
      </c>
      <c r="D45" s="7">
        <v>5441</v>
      </c>
      <c r="E45" s="7">
        <v>5727</v>
      </c>
      <c r="F45" s="7">
        <v>116</v>
      </c>
      <c r="G45" s="7">
        <v>5843</v>
      </c>
      <c r="H45" s="8">
        <v>8.1995087851879838</v>
      </c>
      <c r="I45" s="8">
        <v>-21.621621621621621</v>
      </c>
      <c r="J45" s="9">
        <v>7.3883477301966556</v>
      </c>
    </row>
    <row r="46" spans="1:10" x14ac:dyDescent="0.25">
      <c r="A46" s="10" t="s">
        <v>64</v>
      </c>
      <c r="B46" s="3">
        <v>5034</v>
      </c>
      <c r="C46" s="3">
        <v>32</v>
      </c>
      <c r="D46" s="3">
        <v>5066</v>
      </c>
      <c r="E46" s="3">
        <v>5090</v>
      </c>
      <c r="F46" s="3">
        <v>60</v>
      </c>
      <c r="G46" s="3">
        <v>5150</v>
      </c>
      <c r="H46" s="36">
        <v>1.1124354390147002</v>
      </c>
      <c r="I46" s="4">
        <v>87.5</v>
      </c>
      <c r="J46" s="40">
        <v>1.6581129095933673</v>
      </c>
    </row>
    <row r="47" spans="1:10" x14ac:dyDescent="0.25">
      <c r="A47" s="6" t="s">
        <v>65</v>
      </c>
      <c r="B47" s="7">
        <v>3136</v>
      </c>
      <c r="C47" s="7">
        <v>14</v>
      </c>
      <c r="D47" s="7">
        <v>3150</v>
      </c>
      <c r="E47" s="7">
        <v>4418</v>
      </c>
      <c r="F47" s="7">
        <v>23</v>
      </c>
      <c r="G47" s="7">
        <v>4441</v>
      </c>
      <c r="H47" s="8">
        <v>40.880102040816325</v>
      </c>
      <c r="I47" s="8">
        <v>64.285714285714292</v>
      </c>
      <c r="J47" s="9">
        <v>40.984126984126981</v>
      </c>
    </row>
    <row r="48" spans="1:10" x14ac:dyDescent="0.25">
      <c r="A48" s="10" t="s">
        <v>38</v>
      </c>
      <c r="B48" s="3">
        <v>6229</v>
      </c>
      <c r="C48" s="3">
        <v>148</v>
      </c>
      <c r="D48" s="3">
        <v>6377</v>
      </c>
      <c r="E48" s="3">
        <v>7676</v>
      </c>
      <c r="F48" s="3">
        <v>333</v>
      </c>
      <c r="G48" s="3">
        <v>8009</v>
      </c>
      <c r="H48" s="4">
        <v>23.2300529780061</v>
      </c>
      <c r="I48" s="4">
        <v>125</v>
      </c>
      <c r="J48" s="5">
        <v>25.591971146307042</v>
      </c>
    </row>
    <row r="49" spans="1:11" x14ac:dyDescent="0.25">
      <c r="A49" s="6" t="s">
        <v>66</v>
      </c>
      <c r="B49" s="7">
        <v>7311</v>
      </c>
      <c r="C49" s="7">
        <v>199</v>
      </c>
      <c r="D49" s="7">
        <v>7510</v>
      </c>
      <c r="E49" s="7">
        <v>7523</v>
      </c>
      <c r="F49" s="7">
        <v>306</v>
      </c>
      <c r="G49" s="7">
        <v>7829</v>
      </c>
      <c r="H49" s="8">
        <v>2.8997401176309672</v>
      </c>
      <c r="I49" s="8">
        <v>53.768844221105525</v>
      </c>
      <c r="J49" s="9">
        <v>4.2476697736351525</v>
      </c>
    </row>
    <row r="50" spans="1:11" x14ac:dyDescent="0.25">
      <c r="A50" s="10" t="s">
        <v>39</v>
      </c>
      <c r="B50" s="3">
        <v>13289</v>
      </c>
      <c r="C50" s="3">
        <v>1500</v>
      </c>
      <c r="D50" s="3">
        <v>14789</v>
      </c>
      <c r="E50" s="3">
        <v>15475</v>
      </c>
      <c r="F50" s="3">
        <v>1694</v>
      </c>
      <c r="G50" s="3">
        <v>17169</v>
      </c>
      <c r="H50" s="36">
        <v>16.449695236661903</v>
      </c>
      <c r="I50" s="4">
        <v>12.933333333333334</v>
      </c>
      <c r="J50" s="40">
        <v>16.09304212590439</v>
      </c>
    </row>
    <row r="51" spans="1:11" x14ac:dyDescent="0.25">
      <c r="A51" s="6" t="s">
        <v>40</v>
      </c>
      <c r="B51" s="7">
        <v>740</v>
      </c>
      <c r="C51" s="7">
        <v>0</v>
      </c>
      <c r="D51" s="7">
        <v>740</v>
      </c>
      <c r="E51" s="7">
        <v>596</v>
      </c>
      <c r="F51" s="7">
        <v>0</v>
      </c>
      <c r="G51" s="7">
        <v>596</v>
      </c>
      <c r="H51" s="8">
        <v>-19.45945945945946</v>
      </c>
      <c r="I51" s="8">
        <v>0</v>
      </c>
      <c r="J51" s="9">
        <v>-19.45945945945946</v>
      </c>
    </row>
    <row r="52" spans="1:11" x14ac:dyDescent="0.25">
      <c r="A52" s="10" t="s">
        <v>41</v>
      </c>
      <c r="B52" s="3">
        <v>937</v>
      </c>
      <c r="C52" s="3">
        <v>16</v>
      </c>
      <c r="D52" s="3">
        <v>953</v>
      </c>
      <c r="E52" s="3">
        <v>1152</v>
      </c>
      <c r="F52" s="3">
        <v>8</v>
      </c>
      <c r="G52" s="3">
        <v>1160</v>
      </c>
      <c r="H52" s="4">
        <v>22.94557097118463</v>
      </c>
      <c r="I52" s="4">
        <v>-50</v>
      </c>
      <c r="J52" s="5">
        <v>21.720881427072403</v>
      </c>
    </row>
    <row r="53" spans="1:11" x14ac:dyDescent="0.25">
      <c r="A53" s="6" t="s">
        <v>42</v>
      </c>
      <c r="B53" s="7">
        <v>3489</v>
      </c>
      <c r="C53" s="7">
        <v>61</v>
      </c>
      <c r="D53" s="7">
        <v>3550</v>
      </c>
      <c r="E53" s="7">
        <v>3915</v>
      </c>
      <c r="F53" s="7">
        <v>83</v>
      </c>
      <c r="G53" s="7">
        <v>3998</v>
      </c>
      <c r="H53" s="8">
        <v>12.209802235597593</v>
      </c>
      <c r="I53" s="8">
        <v>36.065573770491802</v>
      </c>
      <c r="J53" s="9">
        <v>12.619718309859154</v>
      </c>
    </row>
    <row r="54" spans="1:11" x14ac:dyDescent="0.25">
      <c r="A54" s="10" t="s">
        <v>67</v>
      </c>
      <c r="B54" s="3">
        <v>8636</v>
      </c>
      <c r="C54" s="3">
        <v>137</v>
      </c>
      <c r="D54" s="3">
        <v>8773</v>
      </c>
      <c r="E54" s="3">
        <v>9651</v>
      </c>
      <c r="F54" s="3">
        <v>237</v>
      </c>
      <c r="G54" s="3">
        <v>9888</v>
      </c>
      <c r="H54" s="4">
        <v>11.753126447429366</v>
      </c>
      <c r="I54" s="4">
        <v>72.992700729927009</v>
      </c>
      <c r="J54" s="5">
        <v>12.709449447167446</v>
      </c>
    </row>
    <row r="55" spans="1:11" x14ac:dyDescent="0.25">
      <c r="A55" s="6" t="s">
        <v>43</v>
      </c>
      <c r="B55" s="7">
        <v>7853</v>
      </c>
      <c r="C55" s="7">
        <v>5</v>
      </c>
      <c r="D55" s="7">
        <v>7858</v>
      </c>
      <c r="E55" s="7">
        <v>7134</v>
      </c>
      <c r="F55" s="7">
        <v>24</v>
      </c>
      <c r="G55" s="7">
        <v>7158</v>
      </c>
      <c r="H55" s="8">
        <v>-9.1557366611486053</v>
      </c>
      <c r="I55" s="8">
        <v>380</v>
      </c>
      <c r="J55" s="9">
        <v>-8.9081191142784419</v>
      </c>
    </row>
    <row r="56" spans="1:11" x14ac:dyDescent="0.25">
      <c r="A56" s="10" t="s">
        <v>61</v>
      </c>
      <c r="B56" s="3">
        <v>25673</v>
      </c>
      <c r="C56" s="3">
        <v>544</v>
      </c>
      <c r="D56" s="3">
        <v>26217</v>
      </c>
      <c r="E56" s="3">
        <v>36233</v>
      </c>
      <c r="F56" s="3">
        <v>674</v>
      </c>
      <c r="G56" s="3">
        <v>36907</v>
      </c>
      <c r="H56" s="4">
        <v>41.132707513730374</v>
      </c>
      <c r="I56" s="4">
        <v>23.897058823529413</v>
      </c>
      <c r="J56" s="5">
        <v>40.775069611320895</v>
      </c>
    </row>
    <row r="57" spans="1:11" x14ac:dyDescent="0.25">
      <c r="A57" s="6" t="s">
        <v>44</v>
      </c>
      <c r="B57" s="7">
        <v>1432</v>
      </c>
      <c r="C57" s="7">
        <v>31</v>
      </c>
      <c r="D57" s="7">
        <v>1463</v>
      </c>
      <c r="E57" s="7">
        <v>1947</v>
      </c>
      <c r="F57" s="7">
        <v>39</v>
      </c>
      <c r="G57" s="7">
        <v>1986</v>
      </c>
      <c r="H57" s="8">
        <v>35.963687150837984</v>
      </c>
      <c r="I57" s="8">
        <v>25.806451612903224</v>
      </c>
      <c r="J57" s="9">
        <v>35.748462064251541</v>
      </c>
    </row>
    <row r="58" spans="1:11" x14ac:dyDescent="0.25">
      <c r="A58" s="10" t="s">
        <v>45</v>
      </c>
      <c r="B58" s="3">
        <v>16695</v>
      </c>
      <c r="C58" s="3">
        <v>12</v>
      </c>
      <c r="D58" s="3">
        <v>16707</v>
      </c>
      <c r="E58" s="3">
        <v>20449</v>
      </c>
      <c r="F58" s="3">
        <v>13</v>
      </c>
      <c r="G58" s="3">
        <v>20462</v>
      </c>
      <c r="H58" s="4">
        <v>22.48577418388739</v>
      </c>
      <c r="I58" s="4">
        <v>8.3333333333333321</v>
      </c>
      <c r="J58" s="5">
        <v>22.4756090261567</v>
      </c>
    </row>
    <row r="59" spans="1:11" x14ac:dyDescent="0.25">
      <c r="A59" s="6" t="s">
        <v>46</v>
      </c>
      <c r="B59" s="7">
        <v>19777</v>
      </c>
      <c r="C59" s="7">
        <v>100</v>
      </c>
      <c r="D59" s="7">
        <v>19877</v>
      </c>
      <c r="E59" s="7">
        <v>12560</v>
      </c>
      <c r="F59" s="7">
        <v>83</v>
      </c>
      <c r="G59" s="7">
        <v>12643</v>
      </c>
      <c r="H59" s="8">
        <v>-36.491884512312282</v>
      </c>
      <c r="I59" s="8">
        <v>-17</v>
      </c>
      <c r="J59" s="9">
        <v>-36.393822005332801</v>
      </c>
    </row>
    <row r="60" spans="1:11" x14ac:dyDescent="0.25">
      <c r="A60" s="10" t="s">
        <v>73</v>
      </c>
      <c r="B60" s="3">
        <v>10770</v>
      </c>
      <c r="C60" s="3">
        <v>200</v>
      </c>
      <c r="D60" s="3">
        <v>10970</v>
      </c>
      <c r="E60" s="3">
        <v>13576</v>
      </c>
      <c r="F60" s="3">
        <v>294</v>
      </c>
      <c r="G60" s="3">
        <v>13870</v>
      </c>
      <c r="H60" s="4">
        <v>26.053853296193129</v>
      </c>
      <c r="I60" s="4">
        <v>47</v>
      </c>
      <c r="J60" s="5">
        <v>26.43573381950775</v>
      </c>
    </row>
    <row r="61" spans="1:11" x14ac:dyDescent="0.25">
      <c r="A61" s="6" t="s">
        <v>74</v>
      </c>
      <c r="B61" s="7">
        <v>876</v>
      </c>
      <c r="C61" s="7">
        <v>713</v>
      </c>
      <c r="D61" s="7">
        <v>1589</v>
      </c>
      <c r="E61" s="7">
        <v>1380</v>
      </c>
      <c r="F61" s="7">
        <v>668</v>
      </c>
      <c r="G61" s="7">
        <v>2048</v>
      </c>
      <c r="H61" s="8">
        <v>57.534246575342465</v>
      </c>
      <c r="I61" s="8">
        <v>-6.3113604488078536</v>
      </c>
      <c r="J61" s="9">
        <v>28.886091881686593</v>
      </c>
    </row>
    <row r="62" spans="1:11" x14ac:dyDescent="0.25">
      <c r="A62" s="11" t="s">
        <v>47</v>
      </c>
      <c r="B62" s="12">
        <v>595939</v>
      </c>
      <c r="C62" s="12">
        <v>329547</v>
      </c>
      <c r="D62" s="12">
        <v>925486</v>
      </c>
      <c r="E62" s="12">
        <v>658599</v>
      </c>
      <c r="F62" s="12">
        <v>335131</v>
      </c>
      <c r="G62" s="12">
        <v>993730</v>
      </c>
      <c r="H62" s="13">
        <v>10.514498967176172</v>
      </c>
      <c r="I62" s="13">
        <v>1.6944472260405952</v>
      </c>
      <c r="J62" s="30">
        <v>7.3738554662091049</v>
      </c>
      <c r="K62" s="32"/>
    </row>
    <row r="63" spans="1:11" x14ac:dyDescent="0.25">
      <c r="A63" s="14" t="s">
        <v>48</v>
      </c>
      <c r="B63" s="15">
        <v>903060</v>
      </c>
      <c r="C63" s="15">
        <v>869550</v>
      </c>
      <c r="D63" s="15">
        <v>1772610</v>
      </c>
      <c r="E63" s="15">
        <v>993993</v>
      </c>
      <c r="F63" s="15">
        <v>934418</v>
      </c>
      <c r="G63" s="15">
        <v>1928411</v>
      </c>
      <c r="H63" s="16">
        <v>10.069430602617766</v>
      </c>
      <c r="I63" s="16">
        <v>7.4599505491346099</v>
      </c>
      <c r="J63" s="17">
        <v>8.7893558086663166</v>
      </c>
    </row>
    <row r="64" spans="1:11" x14ac:dyDescent="0.25">
      <c r="A64" s="46" t="s">
        <v>49</v>
      </c>
      <c r="B64" s="18"/>
      <c r="C64" s="18"/>
      <c r="D64" s="43">
        <v>521615</v>
      </c>
      <c r="E64" s="18"/>
      <c r="F64" s="18"/>
      <c r="G64" s="43">
        <v>583314</v>
      </c>
      <c r="H64" s="47"/>
      <c r="I64" s="47"/>
      <c r="J64" s="48">
        <v>11.828455853455134</v>
      </c>
    </row>
    <row r="65" spans="1:10" x14ac:dyDescent="0.25">
      <c r="A65" s="14" t="s">
        <v>50</v>
      </c>
      <c r="B65" s="15"/>
      <c r="C65" s="15"/>
      <c r="D65" s="15">
        <v>2294225</v>
      </c>
      <c r="E65" s="15"/>
      <c r="F65" s="15"/>
      <c r="G65" s="15">
        <v>2511725</v>
      </c>
      <c r="H65" s="44"/>
      <c r="I65" s="44"/>
      <c r="J65" s="45">
        <v>9.4803256001481984</v>
      </c>
    </row>
    <row r="66" spans="1:10" x14ac:dyDescent="0.25">
      <c r="A66" s="61"/>
      <c r="B66" s="62"/>
      <c r="C66" s="62"/>
      <c r="D66" s="62"/>
      <c r="E66" s="62"/>
      <c r="F66" s="62"/>
      <c r="G66" s="62"/>
      <c r="H66" s="62"/>
      <c r="I66" s="62"/>
      <c r="J66" s="63"/>
    </row>
    <row r="67" spans="1:10" ht="15.75" thickBot="1" x14ac:dyDescent="0.3">
      <c r="A67" s="64"/>
      <c r="B67" s="65"/>
      <c r="C67" s="65"/>
      <c r="D67" s="65"/>
      <c r="E67" s="65"/>
      <c r="F67" s="65"/>
      <c r="G67" s="65"/>
      <c r="H67" s="65"/>
      <c r="I67" s="65"/>
      <c r="J67" s="66"/>
    </row>
    <row r="68" spans="1:10" ht="48.75" customHeight="1" x14ac:dyDescent="0.25">
      <c r="A68" s="67" t="s">
        <v>79</v>
      </c>
      <c r="B68" s="67"/>
      <c r="C68" s="67"/>
      <c r="D68" s="67"/>
      <c r="E68" s="67"/>
      <c r="F68" s="67"/>
      <c r="G68" s="67"/>
      <c r="H68" s="67"/>
      <c r="I68" s="67"/>
      <c r="J68" s="67"/>
    </row>
    <row r="69" spans="1:10" x14ac:dyDescent="0.25">
      <c r="A69" s="35" t="s">
        <v>62</v>
      </c>
    </row>
    <row r="70" spans="1:10" x14ac:dyDescent="0.25">
      <c r="H70" s="34"/>
      <c r="I70" s="34"/>
      <c r="J70" s="34"/>
    </row>
    <row r="71" spans="1:10" x14ac:dyDescent="0.25">
      <c r="H71" s="34"/>
      <c r="I71" s="34"/>
      <c r="J71" s="34"/>
    </row>
    <row r="72" spans="1:10" x14ac:dyDescent="0.25">
      <c r="H72" s="34"/>
      <c r="I72" s="34"/>
      <c r="J72" s="34"/>
    </row>
    <row r="73" spans="1:10" x14ac:dyDescent="0.25">
      <c r="H73" s="34"/>
      <c r="I73" s="34"/>
      <c r="J73" s="34"/>
    </row>
  </sheetData>
  <mergeCells count="8">
    <mergeCell ref="A66:J66"/>
    <mergeCell ref="A67:J67"/>
    <mergeCell ref="A68:J68"/>
    <mergeCell ref="A1:J1"/>
    <mergeCell ref="A2:A3"/>
    <mergeCell ref="B2:D2"/>
    <mergeCell ref="E2:G2"/>
    <mergeCell ref="H2:J2"/>
  </mergeCells>
  <conditionalFormatting sqref="E4:F5">
    <cfRule type="cellIs" dxfId="92" priority="85" operator="equal">
      <formula>0</formula>
    </cfRule>
  </conditionalFormatting>
  <conditionalFormatting sqref="D4:D5">
    <cfRule type="cellIs" dxfId="91" priority="66" operator="equal">
      <formula>0</formula>
    </cfRule>
  </conditionalFormatting>
  <conditionalFormatting sqref="G4:G5">
    <cfRule type="cellIs" dxfId="90" priority="58" operator="equal">
      <formula>0</formula>
    </cfRule>
  </conditionalFormatting>
  <conditionalFormatting sqref="H8:J46">
    <cfRule type="cellIs" dxfId="89" priority="48" operator="equal">
      <formula>0</formula>
    </cfRule>
  </conditionalFormatting>
  <conditionalFormatting sqref="H4:J5">
    <cfRule type="cellIs" dxfId="88" priority="50" operator="equal">
      <formula>0</formula>
    </cfRule>
  </conditionalFormatting>
  <conditionalFormatting sqref="H6:J7">
    <cfRule type="cellIs" dxfId="87" priority="49" operator="equal">
      <formula>0</formula>
    </cfRule>
  </conditionalFormatting>
  <conditionalFormatting sqref="H47:J47">
    <cfRule type="cellIs" dxfId="86" priority="44" operator="equal">
      <formula>0</formula>
    </cfRule>
  </conditionalFormatting>
  <conditionalFormatting sqref="H46:J60">
    <cfRule type="cellIs" dxfId="85" priority="43" operator="equal">
      <formula>0</formula>
    </cfRule>
  </conditionalFormatting>
  <conditionalFormatting sqref="H60:J60">
    <cfRule type="cellIs" dxfId="84" priority="41" operator="equal">
      <formula>0</formula>
    </cfRule>
  </conditionalFormatting>
  <conditionalFormatting sqref="B4:C5">
    <cfRule type="cellIs" dxfId="83" priority="20" operator="equal">
      <formula>0</formula>
    </cfRule>
  </conditionalFormatting>
  <conditionalFormatting sqref="H46:J46">
    <cfRule type="cellIs" dxfId="82" priority="29" operator="equal">
      <formula>0</formula>
    </cfRule>
  </conditionalFormatting>
  <conditionalFormatting sqref="H59:J59">
    <cfRule type="cellIs" dxfId="81" priority="27" operator="equal">
      <formula>0</formula>
    </cfRule>
  </conditionalFormatting>
  <conditionalFormatting sqref="H60:J60">
    <cfRule type="cellIs" dxfId="80" priority="25" operator="equal">
      <formula>0</formula>
    </cfRule>
  </conditionalFormatting>
  <conditionalFormatting sqref="H61:J61">
    <cfRule type="cellIs" dxfId="79" priority="23" operator="equal">
      <formula>0</formula>
    </cfRule>
  </conditionalFormatting>
  <conditionalFormatting sqref="H61:J61">
    <cfRule type="cellIs" dxfId="78" priority="21" operator="equal">
      <formula>0</formula>
    </cfRule>
  </conditionalFormatting>
  <conditionalFormatting sqref="E6:F61">
    <cfRule type="cellIs" dxfId="77" priority="4" operator="equal">
      <formula>0</formula>
    </cfRule>
  </conditionalFormatting>
  <conditionalFormatting sqref="D6:D61">
    <cfRule type="cellIs" dxfId="76" priority="3" operator="equal">
      <formula>0</formula>
    </cfRule>
  </conditionalFormatting>
  <conditionalFormatting sqref="G6:G61">
    <cfRule type="cellIs" dxfId="75" priority="2" operator="equal">
      <formula>0</formula>
    </cfRule>
  </conditionalFormatting>
  <conditionalFormatting sqref="B6:C61">
    <cfRule type="cellIs" dxfId="74" priority="1" operator="equal">
      <formula>0</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9"/>
  <sheetViews>
    <sheetView zoomScale="75" zoomScaleNormal="75" workbookViewId="0">
      <selection activeCell="C47" sqref="C47"/>
    </sheetView>
  </sheetViews>
  <sheetFormatPr defaultRowHeight="15" x14ac:dyDescent="0.25"/>
  <cols>
    <col min="1" max="1" width="41.140625" bestFit="1" customWidth="1"/>
    <col min="2" max="2" width="14.28515625" customWidth="1"/>
    <col min="3" max="4" width="15.7109375" bestFit="1" customWidth="1"/>
    <col min="5" max="5" width="14.28515625" bestFit="1" customWidth="1"/>
    <col min="6" max="7" width="15.7109375" bestFit="1" customWidth="1"/>
    <col min="8" max="10" width="14.28515625" customWidth="1"/>
  </cols>
  <sheetData>
    <row r="1" spans="1:10" ht="25.5" customHeight="1" x14ac:dyDescent="0.25">
      <c r="A1" s="68" t="s">
        <v>51</v>
      </c>
      <c r="B1" s="69"/>
      <c r="C1" s="69"/>
      <c r="D1" s="69"/>
      <c r="E1" s="69"/>
      <c r="F1" s="69"/>
      <c r="G1" s="69"/>
      <c r="H1" s="69"/>
      <c r="I1" s="69"/>
      <c r="J1" s="70"/>
    </row>
    <row r="2" spans="1:10" ht="52.5" customHeight="1" x14ac:dyDescent="0.25">
      <c r="A2" s="71" t="s">
        <v>1</v>
      </c>
      <c r="B2" s="74" t="s">
        <v>80</v>
      </c>
      <c r="C2" s="74"/>
      <c r="D2" s="74"/>
      <c r="E2" s="74" t="s">
        <v>81</v>
      </c>
      <c r="F2" s="74"/>
      <c r="G2" s="74"/>
      <c r="H2" s="74" t="s">
        <v>82</v>
      </c>
      <c r="I2" s="74"/>
      <c r="J2" s="75"/>
    </row>
    <row r="3" spans="1:10" x14ac:dyDescent="0.25">
      <c r="A3" s="72"/>
      <c r="B3" s="1" t="s">
        <v>2</v>
      </c>
      <c r="C3" s="1" t="s">
        <v>3</v>
      </c>
      <c r="D3" s="1" t="s">
        <v>4</v>
      </c>
      <c r="E3" s="1" t="s">
        <v>2</v>
      </c>
      <c r="F3" s="1" t="s">
        <v>3</v>
      </c>
      <c r="G3" s="1" t="s">
        <v>4</v>
      </c>
      <c r="H3" s="1" t="s">
        <v>2</v>
      </c>
      <c r="I3" s="1" t="s">
        <v>3</v>
      </c>
      <c r="J3" s="2" t="s">
        <v>4</v>
      </c>
    </row>
    <row r="4" spans="1:10" x14ac:dyDescent="0.25">
      <c r="A4" s="10" t="s">
        <v>5</v>
      </c>
      <c r="B4" s="3">
        <v>0</v>
      </c>
      <c r="C4" s="3">
        <v>0</v>
      </c>
      <c r="D4" s="3">
        <v>0</v>
      </c>
      <c r="E4" s="3">
        <v>0</v>
      </c>
      <c r="F4" s="3">
        <v>0</v>
      </c>
      <c r="G4" s="3">
        <v>0</v>
      </c>
      <c r="H4" s="4">
        <v>0</v>
      </c>
      <c r="I4" s="4">
        <v>0</v>
      </c>
      <c r="J4" s="5">
        <v>0</v>
      </c>
    </row>
    <row r="5" spans="1:10" x14ac:dyDescent="0.25">
      <c r="A5" s="6" t="s">
        <v>68</v>
      </c>
      <c r="B5" s="7">
        <v>17393810</v>
      </c>
      <c r="C5" s="7">
        <v>63036930</v>
      </c>
      <c r="D5" s="7">
        <v>80430740</v>
      </c>
      <c r="E5" s="7">
        <v>17876581</v>
      </c>
      <c r="F5" s="7">
        <v>66637356</v>
      </c>
      <c r="G5" s="7">
        <v>84513937</v>
      </c>
      <c r="H5" s="8">
        <v>2.7755333650304332</v>
      </c>
      <c r="I5" s="8">
        <v>5.7116138111421355</v>
      </c>
      <c r="J5" s="9">
        <v>5.0766622313806886</v>
      </c>
    </row>
    <row r="6" spans="1:10" x14ac:dyDescent="0.25">
      <c r="A6" s="10" t="s">
        <v>69</v>
      </c>
      <c r="B6" s="3">
        <v>19503828</v>
      </c>
      <c r="C6" s="3">
        <v>21945216</v>
      </c>
      <c r="D6" s="3">
        <v>41449044</v>
      </c>
      <c r="E6" s="3">
        <v>21193145</v>
      </c>
      <c r="F6" s="3">
        <v>27214173</v>
      </c>
      <c r="G6" s="3">
        <v>48407318</v>
      </c>
      <c r="H6" s="4">
        <v>8.6614637905953646</v>
      </c>
      <c r="I6" s="4">
        <v>24.009592796899334</v>
      </c>
      <c r="J6" s="5">
        <v>16.787537970718937</v>
      </c>
    </row>
    <row r="7" spans="1:10" x14ac:dyDescent="0.25">
      <c r="A7" s="6" t="s">
        <v>6</v>
      </c>
      <c r="B7" s="7">
        <v>9719730</v>
      </c>
      <c r="C7" s="7">
        <v>3194023</v>
      </c>
      <c r="D7" s="7">
        <v>12913753</v>
      </c>
      <c r="E7" s="7">
        <v>10318983</v>
      </c>
      <c r="F7" s="7">
        <v>3607697</v>
      </c>
      <c r="G7" s="7">
        <v>13926680</v>
      </c>
      <c r="H7" s="8">
        <v>6.1653255800315439</v>
      </c>
      <c r="I7" s="8">
        <v>12.951503480093912</v>
      </c>
      <c r="J7" s="9">
        <v>7.8437848393104623</v>
      </c>
    </row>
    <row r="8" spans="1:10" x14ac:dyDescent="0.25">
      <c r="A8" s="10" t="s">
        <v>7</v>
      </c>
      <c r="B8" s="3">
        <v>6692978</v>
      </c>
      <c r="C8" s="3">
        <v>4814318</v>
      </c>
      <c r="D8" s="3">
        <v>11507296</v>
      </c>
      <c r="E8" s="3">
        <v>7584560</v>
      </c>
      <c r="F8" s="3">
        <v>5081100</v>
      </c>
      <c r="G8" s="3">
        <v>12665660</v>
      </c>
      <c r="H8" s="4">
        <v>13.321155395998613</v>
      </c>
      <c r="I8" s="4">
        <v>5.5414287132673827</v>
      </c>
      <c r="J8" s="5">
        <v>10.06634399601783</v>
      </c>
    </row>
    <row r="9" spans="1:10" x14ac:dyDescent="0.25">
      <c r="A9" s="6" t="s">
        <v>8</v>
      </c>
      <c r="B9" s="7">
        <v>6372634</v>
      </c>
      <c r="C9" s="7">
        <v>31760639</v>
      </c>
      <c r="D9" s="7">
        <v>38133273</v>
      </c>
      <c r="E9" s="7">
        <v>6848287</v>
      </c>
      <c r="F9" s="7">
        <v>32151890</v>
      </c>
      <c r="G9" s="7">
        <v>39000177</v>
      </c>
      <c r="H9" s="8">
        <v>7.4639936955425341</v>
      </c>
      <c r="I9" s="8">
        <v>1.2318738297425313</v>
      </c>
      <c r="J9" s="9">
        <v>2.2733532471760292</v>
      </c>
    </row>
    <row r="10" spans="1:10" x14ac:dyDescent="0.25">
      <c r="A10" s="10" t="s">
        <v>70</v>
      </c>
      <c r="B10" s="3">
        <v>467125</v>
      </c>
      <c r="C10" s="3">
        <v>560529</v>
      </c>
      <c r="D10" s="3">
        <v>1027654</v>
      </c>
      <c r="E10" s="3">
        <v>430817</v>
      </c>
      <c r="F10" s="3">
        <v>561566</v>
      </c>
      <c r="G10" s="3">
        <v>992383</v>
      </c>
      <c r="H10" s="4">
        <v>-7.7726518597805727</v>
      </c>
      <c r="I10" s="36">
        <v>0.18500380890194798</v>
      </c>
      <c r="J10" s="5">
        <v>-3.4321863195199942</v>
      </c>
    </row>
    <row r="11" spans="1:10" x14ac:dyDescent="0.25">
      <c r="A11" s="6" t="s">
        <v>9</v>
      </c>
      <c r="B11" s="7">
        <v>1865929</v>
      </c>
      <c r="C11" s="7">
        <v>3771138</v>
      </c>
      <c r="D11" s="7">
        <v>5637067</v>
      </c>
      <c r="E11" s="7">
        <v>1949913</v>
      </c>
      <c r="F11" s="7">
        <v>3627229</v>
      </c>
      <c r="G11" s="7">
        <v>5577142</v>
      </c>
      <c r="H11" s="8">
        <v>4.5009215248811723</v>
      </c>
      <c r="I11" s="8">
        <v>-3.8160629496984733</v>
      </c>
      <c r="J11" s="59">
        <v>-1.063052825165995</v>
      </c>
    </row>
    <row r="12" spans="1:10" x14ac:dyDescent="0.25">
      <c r="A12" s="10" t="s">
        <v>10</v>
      </c>
      <c r="B12" s="3">
        <v>2392787</v>
      </c>
      <c r="C12" s="3">
        <v>1930950</v>
      </c>
      <c r="D12" s="3">
        <v>4323737</v>
      </c>
      <c r="E12" s="3">
        <v>2540757</v>
      </c>
      <c r="F12" s="3">
        <v>1817145</v>
      </c>
      <c r="G12" s="3">
        <v>4357902</v>
      </c>
      <c r="H12" s="4">
        <v>6.1840021698546508</v>
      </c>
      <c r="I12" s="4">
        <v>-5.8937310650198089</v>
      </c>
      <c r="J12" s="5">
        <v>0.79017294530171478</v>
      </c>
    </row>
    <row r="13" spans="1:10" x14ac:dyDescent="0.25">
      <c r="A13" s="6" t="s">
        <v>11</v>
      </c>
      <c r="B13" s="7">
        <v>2470928</v>
      </c>
      <c r="C13" s="7">
        <v>614120</v>
      </c>
      <c r="D13" s="7">
        <v>3085048</v>
      </c>
      <c r="E13" s="7">
        <v>0</v>
      </c>
      <c r="F13" s="7">
        <v>0</v>
      </c>
      <c r="G13" s="7">
        <v>0</v>
      </c>
      <c r="H13" s="8">
        <v>-100</v>
      </c>
      <c r="I13" s="8">
        <v>-100</v>
      </c>
      <c r="J13" s="9">
        <v>-100</v>
      </c>
    </row>
    <row r="14" spans="1:10" x14ac:dyDescent="0.25">
      <c r="A14" s="10" t="s">
        <v>78</v>
      </c>
      <c r="B14" s="3">
        <v>1483075</v>
      </c>
      <c r="C14" s="3">
        <v>445569</v>
      </c>
      <c r="D14" s="3">
        <v>1928644</v>
      </c>
      <c r="E14" s="3">
        <v>4143871</v>
      </c>
      <c r="F14" s="3">
        <v>1290199</v>
      </c>
      <c r="G14" s="3">
        <v>5434070</v>
      </c>
      <c r="H14" s="4">
        <v>179.41075131062152</v>
      </c>
      <c r="I14" s="4">
        <v>189.56211046998334</v>
      </c>
      <c r="J14" s="5">
        <v>181.75599021903471</v>
      </c>
    </row>
    <row r="15" spans="1:10" x14ac:dyDescent="0.25">
      <c r="A15" s="6" t="s">
        <v>12</v>
      </c>
      <c r="B15" s="7">
        <v>2845342</v>
      </c>
      <c r="C15" s="7">
        <v>810237</v>
      </c>
      <c r="D15" s="7">
        <v>3655579</v>
      </c>
      <c r="E15" s="7">
        <v>3029171</v>
      </c>
      <c r="F15" s="7">
        <v>845469</v>
      </c>
      <c r="G15" s="7">
        <v>3874640</v>
      </c>
      <c r="H15" s="8">
        <v>6.4606996276721746</v>
      </c>
      <c r="I15" s="8">
        <v>4.3483573324841993</v>
      </c>
      <c r="J15" s="9">
        <v>5.9925117197576636</v>
      </c>
    </row>
    <row r="16" spans="1:10" x14ac:dyDescent="0.25">
      <c r="A16" s="10" t="s">
        <v>13</v>
      </c>
      <c r="B16" s="3">
        <v>1179182</v>
      </c>
      <c r="C16" s="3">
        <v>6945</v>
      </c>
      <c r="D16" s="3">
        <v>1186127</v>
      </c>
      <c r="E16" s="3">
        <v>1253276</v>
      </c>
      <c r="F16" s="3">
        <v>14836</v>
      </c>
      <c r="G16" s="3">
        <v>1268112</v>
      </c>
      <c r="H16" s="4">
        <v>6.2835083981946802</v>
      </c>
      <c r="I16" s="4">
        <v>113.62131029517639</v>
      </c>
      <c r="J16" s="5">
        <v>6.9119917175816754</v>
      </c>
    </row>
    <row r="17" spans="1:10" x14ac:dyDescent="0.25">
      <c r="A17" s="6" t="s">
        <v>14</v>
      </c>
      <c r="B17" s="7">
        <v>2577317</v>
      </c>
      <c r="C17" s="7">
        <v>377914</v>
      </c>
      <c r="D17" s="7">
        <v>2955231</v>
      </c>
      <c r="E17" s="7">
        <v>2602315</v>
      </c>
      <c r="F17" s="7">
        <v>465905</v>
      </c>
      <c r="G17" s="7">
        <v>3068220</v>
      </c>
      <c r="H17" s="8">
        <v>0.96992337380306726</v>
      </c>
      <c r="I17" s="8">
        <v>23.283339595781051</v>
      </c>
      <c r="J17" s="9">
        <v>3.8233559407031126</v>
      </c>
    </row>
    <row r="18" spans="1:10" x14ac:dyDescent="0.25">
      <c r="A18" s="10" t="s">
        <v>15</v>
      </c>
      <c r="B18" s="3">
        <v>363729</v>
      </c>
      <c r="C18" s="3">
        <v>2648</v>
      </c>
      <c r="D18" s="3">
        <v>366377</v>
      </c>
      <c r="E18" s="3">
        <v>385447</v>
      </c>
      <c r="F18" s="3">
        <v>2813</v>
      </c>
      <c r="G18" s="3">
        <v>388260</v>
      </c>
      <c r="H18" s="4">
        <v>5.9709289058612312</v>
      </c>
      <c r="I18" s="4">
        <v>6.2311178247734142</v>
      </c>
      <c r="J18" s="5">
        <v>5.9728094285394553</v>
      </c>
    </row>
    <row r="19" spans="1:10" x14ac:dyDescent="0.25">
      <c r="A19" s="6" t="s">
        <v>16</v>
      </c>
      <c r="B19" s="7">
        <v>310326</v>
      </c>
      <c r="C19" s="7">
        <v>1979</v>
      </c>
      <c r="D19" s="7">
        <v>312305</v>
      </c>
      <c r="E19" s="7">
        <v>395285</v>
      </c>
      <c r="F19" s="7">
        <v>1126</v>
      </c>
      <c r="G19" s="7">
        <v>396411</v>
      </c>
      <c r="H19" s="8">
        <v>27.377338669657071</v>
      </c>
      <c r="I19" s="8">
        <v>-43.102577059120769</v>
      </c>
      <c r="J19" s="9">
        <v>26.930724772257893</v>
      </c>
    </row>
    <row r="20" spans="1:10" x14ac:dyDescent="0.25">
      <c r="A20" s="10" t="s">
        <v>17</v>
      </c>
      <c r="B20" s="3">
        <v>125184</v>
      </c>
      <c r="C20" s="3">
        <v>12666</v>
      </c>
      <c r="D20" s="3">
        <v>137850</v>
      </c>
      <c r="E20" s="3">
        <v>137465</v>
      </c>
      <c r="F20" s="3">
        <v>17489</v>
      </c>
      <c r="G20" s="3">
        <v>154954</v>
      </c>
      <c r="H20" s="4">
        <v>9.8103591513292443</v>
      </c>
      <c r="I20" s="4">
        <v>38.07831991157429</v>
      </c>
      <c r="J20" s="5">
        <v>12.407689517591585</v>
      </c>
    </row>
    <row r="21" spans="1:10" x14ac:dyDescent="0.25">
      <c r="A21" s="6" t="s">
        <v>71</v>
      </c>
      <c r="B21" s="7">
        <v>0</v>
      </c>
      <c r="C21" s="7">
        <v>0</v>
      </c>
      <c r="D21" s="7">
        <v>0</v>
      </c>
      <c r="E21" s="7">
        <v>0</v>
      </c>
      <c r="F21" s="7">
        <v>0</v>
      </c>
      <c r="G21" s="7">
        <v>0</v>
      </c>
      <c r="H21" s="8">
        <v>0</v>
      </c>
      <c r="I21" s="8">
        <v>0</v>
      </c>
      <c r="J21" s="9">
        <v>0</v>
      </c>
    </row>
    <row r="22" spans="1:10" x14ac:dyDescent="0.25">
      <c r="A22" s="10" t="s">
        <v>18</v>
      </c>
      <c r="B22" s="3">
        <v>235219</v>
      </c>
      <c r="C22" s="3">
        <v>28985</v>
      </c>
      <c r="D22" s="3">
        <v>264204</v>
      </c>
      <c r="E22" s="3">
        <v>230146</v>
      </c>
      <c r="F22" s="3">
        <v>56111</v>
      </c>
      <c r="G22" s="3">
        <v>286257</v>
      </c>
      <c r="H22" s="4">
        <v>-2.1567135307947063</v>
      </c>
      <c r="I22" s="4">
        <v>93.586337760910823</v>
      </c>
      <c r="J22" s="5">
        <v>8.3469591679157027</v>
      </c>
    </row>
    <row r="23" spans="1:10" x14ac:dyDescent="0.25">
      <c r="A23" s="6" t="s">
        <v>19</v>
      </c>
      <c r="B23" s="7">
        <v>0</v>
      </c>
      <c r="C23" s="7">
        <v>0</v>
      </c>
      <c r="D23" s="7">
        <v>0</v>
      </c>
      <c r="E23" s="7">
        <v>0</v>
      </c>
      <c r="F23" s="7">
        <v>0</v>
      </c>
      <c r="G23" s="7">
        <v>0</v>
      </c>
      <c r="H23" s="8">
        <v>0</v>
      </c>
      <c r="I23" s="8">
        <v>0</v>
      </c>
      <c r="J23" s="9">
        <v>0</v>
      </c>
    </row>
    <row r="24" spans="1:10" x14ac:dyDescent="0.25">
      <c r="A24" s="10" t="s">
        <v>20</v>
      </c>
      <c r="B24" s="3">
        <v>642288</v>
      </c>
      <c r="C24" s="3">
        <v>1801</v>
      </c>
      <c r="D24" s="3">
        <v>644089</v>
      </c>
      <c r="E24" s="3">
        <v>732771</v>
      </c>
      <c r="F24" s="3">
        <v>4530</v>
      </c>
      <c r="G24" s="3">
        <v>737301</v>
      </c>
      <c r="H24" s="4">
        <v>14.087605560122562</v>
      </c>
      <c r="I24" s="4">
        <v>151.52692948362022</v>
      </c>
      <c r="J24" s="5">
        <v>14.47191304307324</v>
      </c>
    </row>
    <row r="25" spans="1:10" x14ac:dyDescent="0.25">
      <c r="A25" s="6" t="s">
        <v>21</v>
      </c>
      <c r="B25" s="7">
        <v>179608</v>
      </c>
      <c r="C25" s="7">
        <v>1043</v>
      </c>
      <c r="D25" s="7">
        <v>180651</v>
      </c>
      <c r="E25" s="7">
        <v>188678</v>
      </c>
      <c r="F25" s="7">
        <v>1590</v>
      </c>
      <c r="G25" s="7">
        <v>190268</v>
      </c>
      <c r="H25" s="8">
        <v>5.0498864193131707</v>
      </c>
      <c r="I25" s="8">
        <v>52.444870565675942</v>
      </c>
      <c r="J25" s="9">
        <v>5.3235243646589279</v>
      </c>
    </row>
    <row r="26" spans="1:10" x14ac:dyDescent="0.25">
      <c r="A26" s="10" t="s">
        <v>22</v>
      </c>
      <c r="B26" s="3">
        <v>178401</v>
      </c>
      <c r="C26" s="3">
        <v>22286</v>
      </c>
      <c r="D26" s="3">
        <v>200687</v>
      </c>
      <c r="E26" s="3">
        <v>193997</v>
      </c>
      <c r="F26" s="3">
        <v>52546</v>
      </c>
      <c r="G26" s="3">
        <v>246543</v>
      </c>
      <c r="H26" s="4">
        <v>8.7421034635456092</v>
      </c>
      <c r="I26" s="4">
        <v>135.78031050883962</v>
      </c>
      <c r="J26" s="5">
        <v>22.849511926532362</v>
      </c>
    </row>
    <row r="27" spans="1:10" x14ac:dyDescent="0.25">
      <c r="A27" s="6" t="s">
        <v>23</v>
      </c>
      <c r="B27" s="7">
        <v>185663</v>
      </c>
      <c r="C27" s="7">
        <v>1968</v>
      </c>
      <c r="D27" s="7">
        <v>187631</v>
      </c>
      <c r="E27" s="7">
        <v>187623</v>
      </c>
      <c r="F27" s="7">
        <v>4811</v>
      </c>
      <c r="G27" s="7">
        <v>192434</v>
      </c>
      <c r="H27" s="8">
        <v>1.0556761444121876</v>
      </c>
      <c r="I27" s="8">
        <v>144.46138211382114</v>
      </c>
      <c r="J27" s="9">
        <v>2.5598115450005596</v>
      </c>
    </row>
    <row r="28" spans="1:10" x14ac:dyDescent="0.25">
      <c r="A28" s="10" t="s">
        <v>24</v>
      </c>
      <c r="B28" s="3">
        <v>0</v>
      </c>
      <c r="C28" s="3">
        <v>0</v>
      </c>
      <c r="D28" s="3">
        <v>0</v>
      </c>
      <c r="E28" s="3">
        <v>0</v>
      </c>
      <c r="F28" s="3">
        <v>0</v>
      </c>
      <c r="G28" s="3">
        <v>0</v>
      </c>
      <c r="H28" s="4">
        <v>0</v>
      </c>
      <c r="I28" s="4">
        <v>0</v>
      </c>
      <c r="J28" s="5">
        <v>0</v>
      </c>
    </row>
    <row r="29" spans="1:10" x14ac:dyDescent="0.25">
      <c r="A29" s="6" t="s">
        <v>25</v>
      </c>
      <c r="B29" s="7">
        <v>405063</v>
      </c>
      <c r="C29" s="7">
        <v>48099</v>
      </c>
      <c r="D29" s="7">
        <v>453162</v>
      </c>
      <c r="E29" s="7">
        <v>427722</v>
      </c>
      <c r="F29" s="7">
        <v>31339</v>
      </c>
      <c r="G29" s="7">
        <v>459061</v>
      </c>
      <c r="H29" s="8">
        <v>5.5939446456477135</v>
      </c>
      <c r="I29" s="8">
        <v>-34.844799268176054</v>
      </c>
      <c r="J29" s="9">
        <v>1.3017419818960989</v>
      </c>
    </row>
    <row r="30" spans="1:10" x14ac:dyDescent="0.25">
      <c r="A30" s="10" t="s">
        <v>26</v>
      </c>
      <c r="B30" s="3">
        <v>1977923</v>
      </c>
      <c r="C30" s="3">
        <v>170958</v>
      </c>
      <c r="D30" s="3">
        <v>2148881</v>
      </c>
      <c r="E30" s="3">
        <v>2079321</v>
      </c>
      <c r="F30" s="3">
        <v>213372</v>
      </c>
      <c r="G30" s="3">
        <v>2292693</v>
      </c>
      <c r="H30" s="4">
        <v>5.1264887460229742</v>
      </c>
      <c r="I30" s="4">
        <v>24.809602358474013</v>
      </c>
      <c r="J30" s="5">
        <v>6.6924134002767017</v>
      </c>
    </row>
    <row r="31" spans="1:10" x14ac:dyDescent="0.25">
      <c r="A31" s="6" t="s">
        <v>27</v>
      </c>
      <c r="B31" s="7">
        <v>894520</v>
      </c>
      <c r="C31" s="7">
        <v>77775</v>
      </c>
      <c r="D31" s="7">
        <v>972295</v>
      </c>
      <c r="E31" s="7">
        <v>1020481</v>
      </c>
      <c r="F31" s="7">
        <v>84229</v>
      </c>
      <c r="G31" s="7">
        <v>1104710</v>
      </c>
      <c r="H31" s="8">
        <v>14.081406787998032</v>
      </c>
      <c r="I31" s="8">
        <v>8.2982963677274189</v>
      </c>
      <c r="J31" s="9">
        <v>13.618809106289758</v>
      </c>
    </row>
    <row r="32" spans="1:10" x14ac:dyDescent="0.25">
      <c r="A32" s="10" t="s">
        <v>63</v>
      </c>
      <c r="B32" s="3">
        <v>429100</v>
      </c>
      <c r="C32" s="3">
        <v>918</v>
      </c>
      <c r="D32" s="3">
        <v>430018</v>
      </c>
      <c r="E32" s="3">
        <v>457731</v>
      </c>
      <c r="F32" s="3">
        <v>2691</v>
      </c>
      <c r="G32" s="3">
        <v>460422</v>
      </c>
      <c r="H32" s="4">
        <v>6.6723374504777446</v>
      </c>
      <c r="I32" s="4">
        <v>193.13725490196077</v>
      </c>
      <c r="J32" s="5">
        <v>7.0704017041147118</v>
      </c>
    </row>
    <row r="33" spans="1:10" x14ac:dyDescent="0.25">
      <c r="A33" s="6" t="s">
        <v>72</v>
      </c>
      <c r="B33" s="7">
        <v>0</v>
      </c>
      <c r="C33" s="7">
        <v>111535</v>
      </c>
      <c r="D33" s="7">
        <v>111535</v>
      </c>
      <c r="E33" s="7">
        <v>0</v>
      </c>
      <c r="F33" s="7">
        <v>110564</v>
      </c>
      <c r="G33" s="7">
        <v>110564</v>
      </c>
      <c r="H33" s="8">
        <v>0</v>
      </c>
      <c r="I33" s="54">
        <v>-0.87057874209889274</v>
      </c>
      <c r="J33" s="55">
        <v>-0.87057874209889274</v>
      </c>
    </row>
    <row r="34" spans="1:10" x14ac:dyDescent="0.25">
      <c r="A34" s="10" t="s">
        <v>60</v>
      </c>
      <c r="B34" s="3">
        <v>156889</v>
      </c>
      <c r="C34" s="3">
        <v>0</v>
      </c>
      <c r="D34" s="3">
        <v>156889</v>
      </c>
      <c r="E34" s="3">
        <v>172307</v>
      </c>
      <c r="F34" s="3">
        <v>0</v>
      </c>
      <c r="G34" s="3">
        <v>172307</v>
      </c>
      <c r="H34" s="4">
        <v>9.8273301506160404</v>
      </c>
      <c r="I34" s="4">
        <v>0</v>
      </c>
      <c r="J34" s="5">
        <v>9.8273301506160404</v>
      </c>
    </row>
    <row r="35" spans="1:10" x14ac:dyDescent="0.25">
      <c r="A35" s="6" t="s">
        <v>28</v>
      </c>
      <c r="B35" s="7">
        <v>288706</v>
      </c>
      <c r="C35" s="7">
        <v>0</v>
      </c>
      <c r="D35" s="7">
        <v>288706</v>
      </c>
      <c r="E35" s="7">
        <v>478185</v>
      </c>
      <c r="F35" s="7">
        <v>28314</v>
      </c>
      <c r="G35" s="7">
        <v>506499</v>
      </c>
      <c r="H35" s="8">
        <v>65.630433728429622</v>
      </c>
      <c r="I35" s="8">
        <v>0</v>
      </c>
      <c r="J35" s="9">
        <v>75.43764244594847</v>
      </c>
    </row>
    <row r="36" spans="1:10" x14ac:dyDescent="0.25">
      <c r="A36" s="10" t="s">
        <v>59</v>
      </c>
      <c r="B36" s="3">
        <v>382541</v>
      </c>
      <c r="C36" s="3">
        <v>633</v>
      </c>
      <c r="D36" s="3">
        <v>383174</v>
      </c>
      <c r="E36" s="3">
        <v>385438</v>
      </c>
      <c r="F36" s="3">
        <v>0</v>
      </c>
      <c r="G36" s="3">
        <v>385438</v>
      </c>
      <c r="H36" s="4">
        <v>0.75730444579796674</v>
      </c>
      <c r="I36" s="4">
        <v>-100</v>
      </c>
      <c r="J36" s="5">
        <v>0.5908542855204163</v>
      </c>
    </row>
    <row r="37" spans="1:10" x14ac:dyDescent="0.25">
      <c r="A37" s="6" t="s">
        <v>29</v>
      </c>
      <c r="B37" s="7">
        <v>57871</v>
      </c>
      <c r="C37" s="7">
        <v>17863</v>
      </c>
      <c r="D37" s="7">
        <v>75734</v>
      </c>
      <c r="E37" s="7">
        <v>58237</v>
      </c>
      <c r="F37" s="7">
        <v>10402</v>
      </c>
      <c r="G37" s="7">
        <v>68639</v>
      </c>
      <c r="H37" s="54">
        <v>0.63244111904062483</v>
      </c>
      <c r="I37" s="8">
        <v>-41.767900128757766</v>
      </c>
      <c r="J37" s="9">
        <v>-9.3683154197586287</v>
      </c>
    </row>
    <row r="38" spans="1:10" x14ac:dyDescent="0.25">
      <c r="A38" s="10" t="s">
        <v>30</v>
      </c>
      <c r="B38" s="3">
        <v>241327</v>
      </c>
      <c r="C38" s="3">
        <v>2126</v>
      </c>
      <c r="D38" s="3">
        <v>243453</v>
      </c>
      <c r="E38" s="3">
        <v>325197</v>
      </c>
      <c r="F38" s="3">
        <v>3406</v>
      </c>
      <c r="G38" s="3">
        <v>328603</v>
      </c>
      <c r="H38" s="4">
        <v>34.753674474882629</v>
      </c>
      <c r="I38" s="4">
        <v>60.206961429915332</v>
      </c>
      <c r="J38" s="5">
        <v>34.975950183402951</v>
      </c>
    </row>
    <row r="39" spans="1:10" x14ac:dyDescent="0.25">
      <c r="A39" s="6" t="s">
        <v>37</v>
      </c>
      <c r="B39" s="7">
        <v>714547</v>
      </c>
      <c r="C39" s="7">
        <v>7395</v>
      </c>
      <c r="D39" s="7">
        <v>721942</v>
      </c>
      <c r="E39" s="7">
        <v>748550</v>
      </c>
      <c r="F39" s="7">
        <v>5939</v>
      </c>
      <c r="G39" s="7">
        <v>754489</v>
      </c>
      <c r="H39" s="8">
        <v>4.7586792751211613</v>
      </c>
      <c r="I39" s="8">
        <v>-19.688979039891819</v>
      </c>
      <c r="J39" s="9">
        <v>4.508256895983334</v>
      </c>
    </row>
    <row r="40" spans="1:10" x14ac:dyDescent="0.25">
      <c r="A40" s="10" t="s">
        <v>31</v>
      </c>
      <c r="B40" s="3">
        <v>584512</v>
      </c>
      <c r="C40" s="3">
        <v>0</v>
      </c>
      <c r="D40" s="3">
        <v>584512</v>
      </c>
      <c r="E40" s="3">
        <v>604870</v>
      </c>
      <c r="F40" s="3">
        <v>302</v>
      </c>
      <c r="G40" s="3">
        <v>605172</v>
      </c>
      <c r="H40" s="4">
        <v>3.4829053980072264</v>
      </c>
      <c r="I40" s="4">
        <v>0</v>
      </c>
      <c r="J40" s="5">
        <v>3.5345724296507175</v>
      </c>
    </row>
    <row r="41" spans="1:10" x14ac:dyDescent="0.25">
      <c r="A41" s="6" t="s">
        <v>32</v>
      </c>
      <c r="B41" s="7">
        <v>55218</v>
      </c>
      <c r="C41" s="7">
        <v>3405</v>
      </c>
      <c r="D41" s="7">
        <v>58623</v>
      </c>
      <c r="E41" s="7">
        <v>55675</v>
      </c>
      <c r="F41" s="7">
        <v>3304</v>
      </c>
      <c r="G41" s="7">
        <v>58979</v>
      </c>
      <c r="H41" s="54">
        <v>0.82762867180991706</v>
      </c>
      <c r="I41" s="8">
        <v>-2.9662261380323054</v>
      </c>
      <c r="J41" s="9">
        <v>0.60727018405745181</v>
      </c>
    </row>
    <row r="42" spans="1:10" x14ac:dyDescent="0.25">
      <c r="A42" s="10" t="s">
        <v>33</v>
      </c>
      <c r="B42" s="3">
        <v>2060857</v>
      </c>
      <c r="C42" s="3">
        <v>542587</v>
      </c>
      <c r="D42" s="3">
        <v>2603444</v>
      </c>
      <c r="E42" s="3">
        <v>2216868</v>
      </c>
      <c r="F42" s="3">
        <v>548883</v>
      </c>
      <c r="G42" s="3">
        <v>2765751</v>
      </c>
      <c r="H42" s="4">
        <v>7.5702001643005792</v>
      </c>
      <c r="I42" s="4">
        <v>1.1603669089012454</v>
      </c>
      <c r="J42" s="5">
        <v>6.2343188484177112</v>
      </c>
    </row>
    <row r="43" spans="1:10" x14ac:dyDescent="0.25">
      <c r="A43" s="6" t="s">
        <v>34</v>
      </c>
      <c r="B43" s="7">
        <v>3498</v>
      </c>
      <c r="C43" s="7">
        <v>1808</v>
      </c>
      <c r="D43" s="7">
        <v>5306</v>
      </c>
      <c r="E43" s="7">
        <v>0</v>
      </c>
      <c r="F43" s="7">
        <v>3746</v>
      </c>
      <c r="G43" s="7">
        <v>3746</v>
      </c>
      <c r="H43" s="8">
        <v>-100</v>
      </c>
      <c r="I43" s="8">
        <v>107.19026548672565</v>
      </c>
      <c r="J43" s="9">
        <v>-29.40067847719563</v>
      </c>
    </row>
    <row r="44" spans="1:10" x14ac:dyDescent="0.25">
      <c r="A44" s="10" t="s">
        <v>35</v>
      </c>
      <c r="B44" s="3">
        <v>741578</v>
      </c>
      <c r="C44" s="3">
        <v>182815</v>
      </c>
      <c r="D44" s="3">
        <v>924393</v>
      </c>
      <c r="E44" s="3">
        <v>765287</v>
      </c>
      <c r="F44" s="3">
        <v>204940</v>
      </c>
      <c r="G44" s="3">
        <v>970227</v>
      </c>
      <c r="H44" s="4">
        <v>3.1971013163820934</v>
      </c>
      <c r="I44" s="4">
        <v>12.102398599677269</v>
      </c>
      <c r="J44" s="5">
        <v>4.9582807312474237</v>
      </c>
    </row>
    <row r="45" spans="1:10" x14ac:dyDescent="0.25">
      <c r="A45" s="6" t="s">
        <v>36</v>
      </c>
      <c r="B45" s="7">
        <v>794698</v>
      </c>
      <c r="C45" s="7">
        <v>13484</v>
      </c>
      <c r="D45" s="7">
        <v>808182</v>
      </c>
      <c r="E45" s="7">
        <v>837346</v>
      </c>
      <c r="F45" s="7">
        <v>12611</v>
      </c>
      <c r="G45" s="7">
        <v>849957</v>
      </c>
      <c r="H45" s="8">
        <v>5.3665669222773937</v>
      </c>
      <c r="I45" s="8">
        <v>-6.4743399584692964</v>
      </c>
      <c r="J45" s="9">
        <v>5.1690089608528771</v>
      </c>
    </row>
    <row r="46" spans="1:10" x14ac:dyDescent="0.25">
      <c r="A46" s="10" t="s">
        <v>64</v>
      </c>
      <c r="B46" s="3">
        <v>768701</v>
      </c>
      <c r="C46" s="3">
        <v>3796</v>
      </c>
      <c r="D46" s="3">
        <v>772497</v>
      </c>
      <c r="E46" s="3">
        <v>839183</v>
      </c>
      <c r="F46" s="3">
        <v>6282</v>
      </c>
      <c r="G46" s="3">
        <v>845465</v>
      </c>
      <c r="H46" s="4">
        <v>9.1689746728571961</v>
      </c>
      <c r="I46" s="4">
        <v>65.489989462592206</v>
      </c>
      <c r="J46" s="5">
        <v>9.4457324753364738</v>
      </c>
    </row>
    <row r="47" spans="1:10" x14ac:dyDescent="0.25">
      <c r="A47" s="6" t="s">
        <v>65</v>
      </c>
      <c r="B47" s="7">
        <v>503479</v>
      </c>
      <c r="C47" s="7">
        <v>1537</v>
      </c>
      <c r="D47" s="7">
        <v>505016</v>
      </c>
      <c r="E47" s="7">
        <v>634298</v>
      </c>
      <c r="F47" s="7">
        <v>3505</v>
      </c>
      <c r="G47" s="7">
        <v>637803</v>
      </c>
      <c r="H47" s="8">
        <v>25.983010214924558</v>
      </c>
      <c r="I47" s="8">
        <v>128.04163955757971</v>
      </c>
      <c r="J47" s="9">
        <v>26.293622380281022</v>
      </c>
    </row>
    <row r="48" spans="1:10" x14ac:dyDescent="0.25">
      <c r="A48" s="10" t="s">
        <v>38</v>
      </c>
      <c r="B48" s="3">
        <v>932849</v>
      </c>
      <c r="C48" s="3">
        <v>18993</v>
      </c>
      <c r="D48" s="3">
        <v>951842</v>
      </c>
      <c r="E48" s="3">
        <v>1117152</v>
      </c>
      <c r="F48" s="3">
        <v>46148</v>
      </c>
      <c r="G48" s="3">
        <v>1163300</v>
      </c>
      <c r="H48" s="4">
        <v>19.757002473069061</v>
      </c>
      <c r="I48" s="4">
        <v>142.97372716263888</v>
      </c>
      <c r="J48" s="5">
        <v>22.215661843036973</v>
      </c>
    </row>
    <row r="49" spans="1:10" x14ac:dyDescent="0.25">
      <c r="A49" s="6" t="s">
        <v>66</v>
      </c>
      <c r="B49" s="7">
        <v>1078375</v>
      </c>
      <c r="C49" s="7">
        <v>19453</v>
      </c>
      <c r="D49" s="7">
        <v>1097828</v>
      </c>
      <c r="E49" s="7">
        <v>1129518</v>
      </c>
      <c r="F49" s="7">
        <v>31617</v>
      </c>
      <c r="G49" s="7">
        <v>1161135</v>
      </c>
      <c r="H49" s="8">
        <v>4.7425988176654688</v>
      </c>
      <c r="I49" s="8">
        <v>62.530200997275486</v>
      </c>
      <c r="J49" s="9">
        <v>5.7665681691485373</v>
      </c>
    </row>
    <row r="50" spans="1:10" x14ac:dyDescent="0.25">
      <c r="A50" s="10" t="s">
        <v>39</v>
      </c>
      <c r="B50" s="3">
        <v>1319506</v>
      </c>
      <c r="C50" s="3">
        <v>194748</v>
      </c>
      <c r="D50" s="3">
        <v>1514254</v>
      </c>
      <c r="E50" s="3">
        <v>1443916</v>
      </c>
      <c r="F50" s="3">
        <v>196179</v>
      </c>
      <c r="G50" s="3">
        <v>1640095</v>
      </c>
      <c r="H50" s="4">
        <v>9.4285285553836058</v>
      </c>
      <c r="I50" s="4">
        <v>0.73479573602809778</v>
      </c>
      <c r="J50" s="5">
        <v>8.3104287655835822</v>
      </c>
    </row>
    <row r="51" spans="1:10" x14ac:dyDescent="0.25">
      <c r="A51" s="6" t="s">
        <v>40</v>
      </c>
      <c r="B51" s="7">
        <v>72606</v>
      </c>
      <c r="C51" s="7">
        <v>0</v>
      </c>
      <c r="D51" s="7">
        <v>72606</v>
      </c>
      <c r="E51" s="7">
        <v>65517</v>
      </c>
      <c r="F51" s="7">
        <v>0</v>
      </c>
      <c r="G51" s="7">
        <v>65517</v>
      </c>
      <c r="H51" s="8">
        <v>-9.7636558962069255</v>
      </c>
      <c r="I51" s="8">
        <v>0</v>
      </c>
      <c r="J51" s="9">
        <v>-9.7636558962069255</v>
      </c>
    </row>
    <row r="52" spans="1:10" x14ac:dyDescent="0.25">
      <c r="A52" s="10" t="s">
        <v>41</v>
      </c>
      <c r="B52" s="3">
        <v>91634</v>
      </c>
      <c r="C52" s="3">
        <v>450</v>
      </c>
      <c r="D52" s="3">
        <v>92084</v>
      </c>
      <c r="E52" s="3">
        <v>115578</v>
      </c>
      <c r="F52" s="3">
        <v>905</v>
      </c>
      <c r="G52" s="3">
        <v>116483</v>
      </c>
      <c r="H52" s="4">
        <v>26.130039068468037</v>
      </c>
      <c r="I52" s="4">
        <v>101.11111111111111</v>
      </c>
      <c r="J52" s="5">
        <v>26.496459754137526</v>
      </c>
    </row>
    <row r="53" spans="1:10" x14ac:dyDescent="0.25">
      <c r="A53" s="6" t="s">
        <v>42</v>
      </c>
      <c r="B53" s="7">
        <v>418935</v>
      </c>
      <c r="C53" s="7">
        <v>5665</v>
      </c>
      <c r="D53" s="7">
        <v>424600</v>
      </c>
      <c r="E53" s="7">
        <v>492976</v>
      </c>
      <c r="F53" s="7">
        <v>9654</v>
      </c>
      <c r="G53" s="7">
        <v>502630</v>
      </c>
      <c r="H53" s="8">
        <v>17.673624786661417</v>
      </c>
      <c r="I53" s="8">
        <v>70.41482789055604</v>
      </c>
      <c r="J53" s="9">
        <v>18.377296278850682</v>
      </c>
    </row>
    <row r="54" spans="1:10" x14ac:dyDescent="0.25">
      <c r="A54" s="10" t="s">
        <v>67</v>
      </c>
      <c r="B54" s="3">
        <v>906720</v>
      </c>
      <c r="C54" s="3">
        <v>17437</v>
      </c>
      <c r="D54" s="3">
        <v>924157</v>
      </c>
      <c r="E54" s="3">
        <v>1032515</v>
      </c>
      <c r="F54" s="3">
        <v>27438</v>
      </c>
      <c r="G54" s="3">
        <v>1059953</v>
      </c>
      <c r="H54" s="4">
        <v>13.873632433386272</v>
      </c>
      <c r="I54" s="4">
        <v>57.355049607157191</v>
      </c>
      <c r="J54" s="5">
        <v>14.694040081934132</v>
      </c>
    </row>
    <row r="55" spans="1:10" x14ac:dyDescent="0.25">
      <c r="A55" s="6" t="s">
        <v>43</v>
      </c>
      <c r="B55" s="7">
        <v>417488</v>
      </c>
      <c r="C55" s="7">
        <v>0</v>
      </c>
      <c r="D55" s="7">
        <v>417488</v>
      </c>
      <c r="E55" s="7">
        <v>420516</v>
      </c>
      <c r="F55" s="7">
        <v>644</v>
      </c>
      <c r="G55" s="7">
        <v>421160</v>
      </c>
      <c r="H55" s="8">
        <v>0.72529030774537229</v>
      </c>
      <c r="I55" s="8">
        <v>0</v>
      </c>
      <c r="J55" s="9">
        <v>0.87954623845475799</v>
      </c>
    </row>
    <row r="56" spans="1:10" x14ac:dyDescent="0.25">
      <c r="A56" s="10" t="s">
        <v>61</v>
      </c>
      <c r="B56" s="3">
        <v>29440</v>
      </c>
      <c r="C56" s="3">
        <v>763</v>
      </c>
      <c r="D56" s="3">
        <v>30203</v>
      </c>
      <c r="E56" s="3">
        <v>29306</v>
      </c>
      <c r="F56" s="3">
        <v>468</v>
      </c>
      <c r="G56" s="3">
        <v>29774</v>
      </c>
      <c r="H56" s="36">
        <v>-0.45516304347826086</v>
      </c>
      <c r="I56" s="4">
        <v>-38.663171690694625</v>
      </c>
      <c r="J56" s="5">
        <v>-1.4203887031089628</v>
      </c>
    </row>
    <row r="57" spans="1:10" x14ac:dyDescent="0.25">
      <c r="A57" s="6" t="s">
        <v>44</v>
      </c>
      <c r="B57" s="7">
        <v>152018</v>
      </c>
      <c r="C57" s="7">
        <v>3715</v>
      </c>
      <c r="D57" s="7">
        <v>155733</v>
      </c>
      <c r="E57" s="7">
        <v>169218</v>
      </c>
      <c r="F57" s="7">
        <v>5401</v>
      </c>
      <c r="G57" s="7">
        <v>174619</v>
      </c>
      <c r="H57" s="8">
        <v>11.314449604652081</v>
      </c>
      <c r="I57" s="8">
        <v>45.383580080753703</v>
      </c>
      <c r="J57" s="9">
        <v>12.127166368078699</v>
      </c>
    </row>
    <row r="58" spans="1:10" x14ac:dyDescent="0.25">
      <c r="A58" s="10" t="s">
        <v>45</v>
      </c>
      <c r="B58" s="3">
        <v>0</v>
      </c>
      <c r="C58" s="3">
        <v>0</v>
      </c>
      <c r="D58" s="3">
        <v>0</v>
      </c>
      <c r="E58" s="3">
        <v>0</v>
      </c>
      <c r="F58" s="3">
        <v>0</v>
      </c>
      <c r="G58" s="3">
        <v>0</v>
      </c>
      <c r="H58" s="4">
        <v>0</v>
      </c>
      <c r="I58" s="4">
        <v>0</v>
      </c>
      <c r="J58" s="5">
        <v>0</v>
      </c>
    </row>
    <row r="59" spans="1:10" x14ac:dyDescent="0.25">
      <c r="A59" s="6" t="s">
        <v>46</v>
      </c>
      <c r="B59" s="7">
        <v>1623142</v>
      </c>
      <c r="C59" s="7">
        <v>5428</v>
      </c>
      <c r="D59" s="7">
        <v>1628570</v>
      </c>
      <c r="E59" s="7">
        <v>1157856</v>
      </c>
      <c r="F59" s="7">
        <v>6544</v>
      </c>
      <c r="G59" s="7">
        <v>1164400</v>
      </c>
      <c r="H59" s="8">
        <v>-28.665760605048728</v>
      </c>
      <c r="I59" s="8">
        <v>20.56005895357406</v>
      </c>
      <c r="J59" s="9">
        <v>-28.501691668150585</v>
      </c>
    </row>
    <row r="60" spans="1:10" x14ac:dyDescent="0.25">
      <c r="A60" s="10" t="s">
        <v>73</v>
      </c>
      <c r="B60" s="3">
        <v>37911</v>
      </c>
      <c r="C60" s="3">
        <v>28824</v>
      </c>
      <c r="D60" s="3">
        <v>66735</v>
      </c>
      <c r="E60" s="3">
        <v>39230</v>
      </c>
      <c r="F60" s="3">
        <v>39589</v>
      </c>
      <c r="G60" s="3">
        <v>78819</v>
      </c>
      <c r="H60" s="4">
        <v>3.4792012872253433</v>
      </c>
      <c r="I60" s="4">
        <v>37.347349431029699</v>
      </c>
      <c r="J60" s="5">
        <v>18.107439874129017</v>
      </c>
    </row>
    <row r="61" spans="1:10" x14ac:dyDescent="0.25">
      <c r="A61" s="6" t="s">
        <v>74</v>
      </c>
      <c r="B61" s="7">
        <v>29376</v>
      </c>
      <c r="C61" s="7">
        <v>111006</v>
      </c>
      <c r="D61" s="7">
        <v>140382</v>
      </c>
      <c r="E61" s="7">
        <v>31102</v>
      </c>
      <c r="F61" s="7">
        <v>108379</v>
      </c>
      <c r="G61" s="7">
        <v>139481</v>
      </c>
      <c r="H61" s="8">
        <v>5.8755446623093688</v>
      </c>
      <c r="I61" s="8">
        <v>-2.3665387456533882</v>
      </c>
      <c r="J61" s="9">
        <v>-0.64182017637588862</v>
      </c>
    </row>
    <row r="62" spans="1:10" x14ac:dyDescent="0.25">
      <c r="A62" s="11" t="s">
        <v>47</v>
      </c>
      <c r="B62" s="12">
        <v>56440986</v>
      </c>
      <c r="C62" s="12">
        <v>48695511</v>
      </c>
      <c r="D62" s="12">
        <v>105136497</v>
      </c>
      <c r="E62" s="12">
        <v>57859438</v>
      </c>
      <c r="F62" s="12">
        <v>49240550</v>
      </c>
      <c r="G62" s="12">
        <v>107099988</v>
      </c>
      <c r="H62" s="13">
        <v>2.5131594972490379</v>
      </c>
      <c r="I62" s="13">
        <v>1.119279762769098</v>
      </c>
      <c r="J62" s="30">
        <v>1.8675636491864476</v>
      </c>
    </row>
    <row r="63" spans="1:10" x14ac:dyDescent="0.25">
      <c r="A63" s="14" t="s">
        <v>48</v>
      </c>
      <c r="B63" s="15">
        <v>95356111</v>
      </c>
      <c r="C63" s="15">
        <v>134935120</v>
      </c>
      <c r="D63" s="15">
        <v>230291231</v>
      </c>
      <c r="E63" s="15">
        <v>101574184</v>
      </c>
      <c r="F63" s="15">
        <v>145202376</v>
      </c>
      <c r="G63" s="15">
        <v>246776560</v>
      </c>
      <c r="H63" s="16">
        <v>6.5208961804241365</v>
      </c>
      <c r="I63" s="16">
        <v>7.6090316590669644</v>
      </c>
      <c r="J63" s="17">
        <v>7.1584701373192976</v>
      </c>
    </row>
    <row r="64" spans="1:10" x14ac:dyDescent="0.25">
      <c r="A64" s="11" t="s">
        <v>52</v>
      </c>
      <c r="B64" s="12"/>
      <c r="C64" s="12"/>
      <c r="D64" s="12">
        <v>466670</v>
      </c>
      <c r="E64" s="12"/>
      <c r="F64" s="12"/>
      <c r="G64" s="12">
        <v>300571</v>
      </c>
      <c r="H64" s="13"/>
      <c r="I64" s="13"/>
      <c r="J64" s="30">
        <v>-35.592388625795529</v>
      </c>
    </row>
    <row r="65" spans="1:10" x14ac:dyDescent="0.25">
      <c r="A65" s="11" t="s">
        <v>53</v>
      </c>
      <c r="B65" s="12"/>
      <c r="C65" s="12"/>
      <c r="D65" s="29">
        <v>76010</v>
      </c>
      <c r="E65" s="12"/>
      <c r="F65" s="12"/>
      <c r="G65" s="12">
        <v>103831</v>
      </c>
      <c r="H65" s="13"/>
      <c r="I65" s="13"/>
      <c r="J65" s="30">
        <v>36.601762925930799</v>
      </c>
    </row>
    <row r="66" spans="1:10" x14ac:dyDescent="0.25">
      <c r="A66" s="46" t="s">
        <v>54</v>
      </c>
      <c r="B66" s="18"/>
      <c r="C66" s="18"/>
      <c r="D66" s="43">
        <v>542680</v>
      </c>
      <c r="E66" s="18"/>
      <c r="F66" s="18"/>
      <c r="G66" s="43">
        <v>404402</v>
      </c>
      <c r="H66" s="47"/>
      <c r="I66" s="47"/>
      <c r="J66" s="48">
        <v>-25.480577872779538</v>
      </c>
    </row>
    <row r="67" spans="1:10" ht="15.75" thickBot="1" x14ac:dyDescent="0.3">
      <c r="A67" s="19" t="s">
        <v>55</v>
      </c>
      <c r="B67" s="49"/>
      <c r="C67" s="49"/>
      <c r="D67" s="15">
        <v>230833911</v>
      </c>
      <c r="E67" s="50"/>
      <c r="F67" s="50"/>
      <c r="G67" s="15">
        <v>247180962</v>
      </c>
      <c r="H67" s="51"/>
      <c r="I67" s="51"/>
      <c r="J67" s="52">
        <v>7.0817372236092302</v>
      </c>
    </row>
    <row r="68" spans="1:10" ht="49.5" customHeight="1" x14ac:dyDescent="0.25">
      <c r="A68" s="67" t="s">
        <v>79</v>
      </c>
      <c r="B68" s="67"/>
      <c r="C68" s="67"/>
      <c r="D68" s="67"/>
      <c r="E68" s="67"/>
      <c r="F68" s="67"/>
      <c r="G68" s="67"/>
      <c r="H68" s="67"/>
      <c r="I68" s="67"/>
      <c r="J68" s="67"/>
    </row>
    <row r="69" spans="1:10" x14ac:dyDescent="0.25">
      <c r="A69" s="35" t="s">
        <v>62</v>
      </c>
    </row>
  </sheetData>
  <mergeCells count="6">
    <mergeCell ref="A68:J68"/>
    <mergeCell ref="A1:J1"/>
    <mergeCell ref="A2:A3"/>
    <mergeCell ref="B2:D2"/>
    <mergeCell ref="E2:G2"/>
    <mergeCell ref="H2:J2"/>
  </mergeCells>
  <conditionalFormatting sqref="H4:J5">
    <cfRule type="cellIs" dxfId="73" priority="50" operator="equal">
      <formula>0</formula>
    </cfRule>
  </conditionalFormatting>
  <conditionalFormatting sqref="H46:J60">
    <cfRule type="cellIs" dxfId="72" priority="45" operator="equal">
      <formula>0</formula>
    </cfRule>
  </conditionalFormatting>
  <conditionalFormatting sqref="H47:J47">
    <cfRule type="cellIs" dxfId="71" priority="46" operator="equal">
      <formula>0</formula>
    </cfRule>
  </conditionalFormatting>
  <conditionalFormatting sqref="H59:J59">
    <cfRule type="cellIs" dxfId="70" priority="31" operator="equal">
      <formula>0</formula>
    </cfRule>
  </conditionalFormatting>
  <conditionalFormatting sqref="H61:J61">
    <cfRule type="cellIs" dxfId="69" priority="27" operator="equal">
      <formula>0</formula>
    </cfRule>
  </conditionalFormatting>
  <conditionalFormatting sqref="H60:J60">
    <cfRule type="cellIs" dxfId="68" priority="29" operator="equal">
      <formula>0</formula>
    </cfRule>
  </conditionalFormatting>
  <conditionalFormatting sqref="B4:C5">
    <cfRule type="cellIs" dxfId="67" priority="24" operator="equal">
      <formula>0</formula>
    </cfRule>
  </conditionalFormatting>
  <conditionalFormatting sqref="H14:J14">
    <cfRule type="cellIs" dxfId="66" priority="5" operator="equal">
      <formula>0</formula>
    </cfRule>
  </conditionalFormatting>
  <conditionalFormatting sqref="E4:F5">
    <cfRule type="cellIs" dxfId="65" priority="71" operator="equal">
      <formula>0</formula>
    </cfRule>
  </conditionalFormatting>
  <conditionalFormatting sqref="D4:D5">
    <cfRule type="cellIs" dxfId="64" priority="64" operator="equal">
      <formula>0</formula>
    </cfRule>
  </conditionalFormatting>
  <conditionalFormatting sqref="G4:G5">
    <cfRule type="cellIs" dxfId="63" priority="57" operator="equal">
      <formula>0</formula>
    </cfRule>
  </conditionalFormatting>
  <conditionalFormatting sqref="H8:J13 H15:J46">
    <cfRule type="cellIs" dxfId="62" priority="48" operator="equal">
      <formula>0</formula>
    </cfRule>
  </conditionalFormatting>
  <conditionalFormatting sqref="H6:J7">
    <cfRule type="cellIs" dxfId="61" priority="49" operator="equal">
      <formula>0</formula>
    </cfRule>
  </conditionalFormatting>
  <conditionalFormatting sqref="H60:J60">
    <cfRule type="cellIs" dxfId="60" priority="43" operator="equal">
      <formula>0</formula>
    </cfRule>
  </conditionalFormatting>
  <conditionalFormatting sqref="H46:J46">
    <cfRule type="cellIs" dxfId="59" priority="33" operator="equal">
      <formula>0</formula>
    </cfRule>
  </conditionalFormatting>
  <conditionalFormatting sqref="H61:J61">
    <cfRule type="cellIs" dxfId="58" priority="25" operator="equal">
      <formula>0</formula>
    </cfRule>
  </conditionalFormatting>
  <conditionalFormatting sqref="B6:C61">
    <cfRule type="cellIs" dxfId="57" priority="1" operator="equal">
      <formula>0</formula>
    </cfRule>
  </conditionalFormatting>
  <conditionalFormatting sqref="E6:F61">
    <cfRule type="cellIs" dxfId="56" priority="4" operator="equal">
      <formula>0</formula>
    </cfRule>
  </conditionalFormatting>
  <conditionalFormatting sqref="D6:D61">
    <cfRule type="cellIs" dxfId="55" priority="3" operator="equal">
      <formula>0</formula>
    </cfRule>
  </conditionalFormatting>
  <conditionalFormatting sqref="G6:G61">
    <cfRule type="cellIs" dxfId="54" priority="2" operator="equal">
      <formula>0</formula>
    </cfRule>
  </conditionalFormatting>
  <printOptions horizontalCentered="1" verticalCentered="1"/>
  <pageMargins left="0.70866141732283472" right="0.70866141732283472" top="0.74803149606299213" bottom="0.74803149606299213" header="0.31496062992125984" footer="0.31496062992125984"/>
  <pageSetup paperSize="9" scale="49" orientation="portrait" verticalDpi="597"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68"/>
  <sheetViews>
    <sheetView zoomScale="75" zoomScaleNormal="75" workbookViewId="0">
      <selection activeCell="D23" sqref="D23"/>
    </sheetView>
  </sheetViews>
  <sheetFormatPr defaultRowHeight="15" x14ac:dyDescent="0.25"/>
  <cols>
    <col min="1" max="1" width="34" bestFit="1" customWidth="1"/>
    <col min="2" max="10" width="14.28515625" customWidth="1"/>
  </cols>
  <sheetData>
    <row r="1" spans="1:10" ht="24.75" customHeight="1" x14ac:dyDescent="0.25">
      <c r="A1" s="68" t="s">
        <v>56</v>
      </c>
      <c r="B1" s="69"/>
      <c r="C1" s="69"/>
      <c r="D1" s="69"/>
      <c r="E1" s="69"/>
      <c r="F1" s="69"/>
      <c r="G1" s="69"/>
      <c r="H1" s="69"/>
      <c r="I1" s="69"/>
      <c r="J1" s="70"/>
    </row>
    <row r="2" spans="1:10" ht="54.75" customHeight="1" x14ac:dyDescent="0.25">
      <c r="A2" s="71" t="s">
        <v>1</v>
      </c>
      <c r="B2" s="74" t="s">
        <v>80</v>
      </c>
      <c r="C2" s="74"/>
      <c r="D2" s="74"/>
      <c r="E2" s="74" t="s">
        <v>81</v>
      </c>
      <c r="F2" s="74"/>
      <c r="G2" s="74"/>
      <c r="H2" s="74" t="s">
        <v>82</v>
      </c>
      <c r="I2" s="74"/>
      <c r="J2" s="75"/>
    </row>
    <row r="3" spans="1:10" x14ac:dyDescent="0.25">
      <c r="A3" s="72"/>
      <c r="B3" s="1" t="s">
        <v>2</v>
      </c>
      <c r="C3" s="1" t="s">
        <v>3</v>
      </c>
      <c r="D3" s="1" t="s">
        <v>4</v>
      </c>
      <c r="E3" s="1" t="s">
        <v>2</v>
      </c>
      <c r="F3" s="1" t="s">
        <v>3</v>
      </c>
      <c r="G3" s="1" t="s">
        <v>4</v>
      </c>
      <c r="H3" s="1" t="s">
        <v>2</v>
      </c>
      <c r="I3" s="1" t="s">
        <v>3</v>
      </c>
      <c r="J3" s="2" t="s">
        <v>4</v>
      </c>
    </row>
    <row r="4" spans="1:10" x14ac:dyDescent="0.25">
      <c r="A4" s="10" t="s">
        <v>5</v>
      </c>
      <c r="B4" s="3">
        <v>0</v>
      </c>
      <c r="C4" s="3">
        <v>0</v>
      </c>
      <c r="D4" s="3">
        <v>0</v>
      </c>
      <c r="E4" s="3">
        <v>0</v>
      </c>
      <c r="F4" s="3">
        <v>0</v>
      </c>
      <c r="G4" s="3">
        <v>0</v>
      </c>
      <c r="H4" s="4">
        <v>0</v>
      </c>
      <c r="I4" s="4">
        <v>0</v>
      </c>
      <c r="J4" s="5">
        <v>0</v>
      </c>
    </row>
    <row r="5" spans="1:10" x14ac:dyDescent="0.25">
      <c r="A5" s="6" t="s">
        <v>68</v>
      </c>
      <c r="B5" s="7">
        <v>114526</v>
      </c>
      <c r="C5" s="7">
        <v>389596</v>
      </c>
      <c r="D5" s="7">
        <v>504122</v>
      </c>
      <c r="E5" s="7">
        <v>120581</v>
      </c>
      <c r="F5" s="7">
        <v>414643</v>
      </c>
      <c r="G5" s="7">
        <v>535224</v>
      </c>
      <c r="H5" s="8">
        <v>5.287009063444108</v>
      </c>
      <c r="I5" s="8">
        <v>6.4289674431975685</v>
      </c>
      <c r="J5" s="9">
        <v>6.1695383260401249</v>
      </c>
    </row>
    <row r="6" spans="1:10" x14ac:dyDescent="0.25">
      <c r="A6" s="10" t="s">
        <v>69</v>
      </c>
      <c r="B6" s="3">
        <v>107727</v>
      </c>
      <c r="C6" s="3">
        <v>129652</v>
      </c>
      <c r="D6" s="3">
        <v>237379</v>
      </c>
      <c r="E6" s="3">
        <v>112749</v>
      </c>
      <c r="F6" s="3">
        <v>156621</v>
      </c>
      <c r="G6" s="3">
        <v>269370</v>
      </c>
      <c r="H6" s="4">
        <v>4.661783953883428</v>
      </c>
      <c r="I6" s="4">
        <v>20.801067472927528</v>
      </c>
      <c r="J6" s="5">
        <v>13.476760791813936</v>
      </c>
    </row>
    <row r="7" spans="1:10" x14ac:dyDescent="0.25">
      <c r="A7" s="6" t="s">
        <v>6</v>
      </c>
      <c r="B7" s="7">
        <v>62487</v>
      </c>
      <c r="C7" s="7">
        <v>22322</v>
      </c>
      <c r="D7" s="7">
        <v>84809</v>
      </c>
      <c r="E7" s="7">
        <v>64428</v>
      </c>
      <c r="F7" s="7">
        <v>24912</v>
      </c>
      <c r="G7" s="7">
        <v>89340</v>
      </c>
      <c r="H7" s="8">
        <v>3.1062460991886311</v>
      </c>
      <c r="I7" s="8">
        <v>11.602902965684079</v>
      </c>
      <c r="J7" s="9">
        <v>5.3425933568371287</v>
      </c>
    </row>
    <row r="8" spans="1:10" x14ac:dyDescent="0.25">
      <c r="A8" s="10" t="s">
        <v>7</v>
      </c>
      <c r="B8" s="3">
        <v>38930</v>
      </c>
      <c r="C8" s="3">
        <v>31950</v>
      </c>
      <c r="D8" s="3">
        <v>70880</v>
      </c>
      <c r="E8" s="3">
        <v>43925</v>
      </c>
      <c r="F8" s="3">
        <v>33846</v>
      </c>
      <c r="G8" s="3">
        <v>77771</v>
      </c>
      <c r="H8" s="4">
        <v>12.830721808374005</v>
      </c>
      <c r="I8" s="4">
        <v>5.9342723004694831</v>
      </c>
      <c r="J8" s="5">
        <v>9.7220654627539513</v>
      </c>
    </row>
    <row r="9" spans="1:10" x14ac:dyDescent="0.25">
      <c r="A9" s="6" t="s">
        <v>8</v>
      </c>
      <c r="B9" s="7">
        <v>38225</v>
      </c>
      <c r="C9" s="7">
        <v>184460</v>
      </c>
      <c r="D9" s="7">
        <v>222685</v>
      </c>
      <c r="E9" s="7">
        <v>41055</v>
      </c>
      <c r="F9" s="7">
        <v>186531</v>
      </c>
      <c r="G9" s="7">
        <v>227586</v>
      </c>
      <c r="H9" s="8">
        <v>7.4035317200784823</v>
      </c>
      <c r="I9" s="8">
        <v>1.1227366366691967</v>
      </c>
      <c r="J9" s="9">
        <v>2.2008666951074387</v>
      </c>
    </row>
    <row r="10" spans="1:10" x14ac:dyDescent="0.25">
      <c r="A10" s="10" t="s">
        <v>70</v>
      </c>
      <c r="B10" s="3">
        <v>3346</v>
      </c>
      <c r="C10" s="3">
        <v>3554</v>
      </c>
      <c r="D10" s="3">
        <v>6900</v>
      </c>
      <c r="E10" s="3">
        <v>2938</v>
      </c>
      <c r="F10" s="3">
        <v>3464</v>
      </c>
      <c r="G10" s="3">
        <v>6402</v>
      </c>
      <c r="H10" s="4">
        <v>-12.193664076509265</v>
      </c>
      <c r="I10" s="4">
        <v>-2.5323579065841306</v>
      </c>
      <c r="J10" s="5">
        <v>-7.2173913043478253</v>
      </c>
    </row>
    <row r="11" spans="1:10" x14ac:dyDescent="0.25">
      <c r="A11" s="6" t="s">
        <v>9</v>
      </c>
      <c r="B11" s="7">
        <v>11460</v>
      </c>
      <c r="C11" s="7">
        <v>22624</v>
      </c>
      <c r="D11" s="7">
        <v>34084</v>
      </c>
      <c r="E11" s="7">
        <v>11429</v>
      </c>
      <c r="F11" s="7">
        <v>22543</v>
      </c>
      <c r="G11" s="7">
        <v>33972</v>
      </c>
      <c r="H11" s="54">
        <v>-0.27050610820244325</v>
      </c>
      <c r="I11" s="54">
        <v>-0.35802687411598305</v>
      </c>
      <c r="J11" s="55">
        <v>-0.32859992958572937</v>
      </c>
    </row>
    <row r="12" spans="1:10" x14ac:dyDescent="0.25">
      <c r="A12" s="10" t="s">
        <v>10</v>
      </c>
      <c r="B12" s="3">
        <v>14259</v>
      </c>
      <c r="C12" s="3">
        <v>12832</v>
      </c>
      <c r="D12" s="3">
        <v>27091</v>
      </c>
      <c r="E12" s="3">
        <v>14975</v>
      </c>
      <c r="F12" s="3">
        <v>12274</v>
      </c>
      <c r="G12" s="3">
        <v>27249</v>
      </c>
      <c r="H12" s="4">
        <v>5.0213899992986883</v>
      </c>
      <c r="I12" s="4">
        <v>-4.3485037406483791</v>
      </c>
      <c r="J12" s="5">
        <v>0.58321951939758587</v>
      </c>
    </row>
    <row r="13" spans="1:10" x14ac:dyDescent="0.25">
      <c r="A13" s="6" t="s">
        <v>11</v>
      </c>
      <c r="B13" s="7">
        <v>14632</v>
      </c>
      <c r="C13" s="7">
        <v>5295</v>
      </c>
      <c r="D13" s="7">
        <v>19927</v>
      </c>
      <c r="E13" s="7">
        <v>0</v>
      </c>
      <c r="F13" s="7">
        <v>0</v>
      </c>
      <c r="G13" s="7">
        <v>0</v>
      </c>
      <c r="H13" s="8">
        <v>-100</v>
      </c>
      <c r="I13" s="8">
        <v>-100</v>
      </c>
      <c r="J13" s="9">
        <v>-100</v>
      </c>
    </row>
    <row r="14" spans="1:10" x14ac:dyDescent="0.25">
      <c r="A14" s="10" t="s">
        <v>78</v>
      </c>
      <c r="B14" s="3">
        <v>9192</v>
      </c>
      <c r="C14" s="3">
        <v>3397</v>
      </c>
      <c r="D14" s="3">
        <v>12589</v>
      </c>
      <c r="E14" s="3">
        <v>24610</v>
      </c>
      <c r="F14" s="3">
        <v>8913</v>
      </c>
      <c r="G14" s="3">
        <v>33523</v>
      </c>
      <c r="H14" s="4">
        <v>167.73281114012184</v>
      </c>
      <c r="I14" s="4">
        <v>162.37856932587579</v>
      </c>
      <c r="J14" s="5">
        <v>166.2880292318691</v>
      </c>
    </row>
    <row r="15" spans="1:10" x14ac:dyDescent="0.25">
      <c r="A15" s="6" t="s">
        <v>12</v>
      </c>
      <c r="B15" s="7">
        <v>17757</v>
      </c>
      <c r="C15" s="7">
        <v>6154</v>
      </c>
      <c r="D15" s="7">
        <v>23911</v>
      </c>
      <c r="E15" s="7">
        <v>18439</v>
      </c>
      <c r="F15" s="7">
        <v>6378</v>
      </c>
      <c r="G15" s="7">
        <v>24817</v>
      </c>
      <c r="H15" s="8">
        <v>3.8407388635467701</v>
      </c>
      <c r="I15" s="8">
        <v>3.6399090022749427</v>
      </c>
      <c r="J15" s="9">
        <v>3.7890510643636821</v>
      </c>
    </row>
    <row r="16" spans="1:10" x14ac:dyDescent="0.25">
      <c r="A16" s="10" t="s">
        <v>13</v>
      </c>
      <c r="B16" s="3">
        <v>6690</v>
      </c>
      <c r="C16" s="3">
        <v>58</v>
      </c>
      <c r="D16" s="3">
        <v>6748</v>
      </c>
      <c r="E16" s="3">
        <v>7328</v>
      </c>
      <c r="F16" s="3">
        <v>110</v>
      </c>
      <c r="G16" s="3">
        <v>7438</v>
      </c>
      <c r="H16" s="4">
        <v>9.5366218236173381</v>
      </c>
      <c r="I16" s="4">
        <v>89.65517241379311</v>
      </c>
      <c r="J16" s="5">
        <v>10.225251926496739</v>
      </c>
    </row>
    <row r="17" spans="1:10" x14ac:dyDescent="0.25">
      <c r="A17" s="6" t="s">
        <v>14</v>
      </c>
      <c r="B17" s="7">
        <v>15360</v>
      </c>
      <c r="C17" s="7">
        <v>2336</v>
      </c>
      <c r="D17" s="7">
        <v>17696</v>
      </c>
      <c r="E17" s="7">
        <v>15598</v>
      </c>
      <c r="F17" s="7">
        <v>3010</v>
      </c>
      <c r="G17" s="7">
        <v>18608</v>
      </c>
      <c r="H17" s="8">
        <v>1.5494791666666667</v>
      </c>
      <c r="I17" s="8">
        <v>28.852739726027398</v>
      </c>
      <c r="J17" s="9">
        <v>5.1537070524412298</v>
      </c>
    </row>
    <row r="18" spans="1:10" x14ac:dyDescent="0.25">
      <c r="A18" s="10" t="s">
        <v>15</v>
      </c>
      <c r="B18" s="3">
        <v>2287</v>
      </c>
      <c r="C18" s="3">
        <v>13</v>
      </c>
      <c r="D18" s="3">
        <v>2300</v>
      </c>
      <c r="E18" s="3">
        <v>2495</v>
      </c>
      <c r="F18" s="3">
        <v>17</v>
      </c>
      <c r="G18" s="3">
        <v>2512</v>
      </c>
      <c r="H18" s="4">
        <v>9.0948841276781813</v>
      </c>
      <c r="I18" s="4">
        <v>30.76923076923077</v>
      </c>
      <c r="J18" s="5">
        <v>9.2173913043478262</v>
      </c>
    </row>
    <row r="19" spans="1:10" x14ac:dyDescent="0.25">
      <c r="A19" s="6" t="s">
        <v>16</v>
      </c>
      <c r="B19" s="7">
        <v>1931</v>
      </c>
      <c r="C19" s="7">
        <v>11</v>
      </c>
      <c r="D19" s="7">
        <v>1942</v>
      </c>
      <c r="E19" s="7">
        <v>2450</v>
      </c>
      <c r="F19" s="7">
        <v>8</v>
      </c>
      <c r="G19" s="7">
        <v>2458</v>
      </c>
      <c r="H19" s="8">
        <v>26.87726566545831</v>
      </c>
      <c r="I19" s="8">
        <v>-27.27272727272727</v>
      </c>
      <c r="J19" s="9">
        <v>26.570545829042224</v>
      </c>
    </row>
    <row r="20" spans="1:10" x14ac:dyDescent="0.25">
      <c r="A20" s="10" t="s">
        <v>17</v>
      </c>
      <c r="B20" s="3">
        <v>881</v>
      </c>
      <c r="C20" s="3">
        <v>71</v>
      </c>
      <c r="D20" s="3">
        <v>952</v>
      </c>
      <c r="E20" s="3">
        <v>953</v>
      </c>
      <c r="F20" s="3">
        <v>101</v>
      </c>
      <c r="G20" s="3">
        <v>1054</v>
      </c>
      <c r="H20" s="4">
        <v>8.172531214528945</v>
      </c>
      <c r="I20" s="4">
        <v>42.25352112676056</v>
      </c>
      <c r="J20" s="5">
        <v>10.714285714285714</v>
      </c>
    </row>
    <row r="21" spans="1:10" x14ac:dyDescent="0.25">
      <c r="A21" s="6" t="s">
        <v>71</v>
      </c>
      <c r="B21" s="7">
        <v>0</v>
      </c>
      <c r="C21" s="7">
        <v>0</v>
      </c>
      <c r="D21" s="7">
        <v>0</v>
      </c>
      <c r="E21" s="7">
        <v>0</v>
      </c>
      <c r="F21" s="7">
        <v>0</v>
      </c>
      <c r="G21" s="7">
        <v>0</v>
      </c>
      <c r="H21" s="8">
        <v>0</v>
      </c>
      <c r="I21" s="8">
        <v>0</v>
      </c>
      <c r="J21" s="9">
        <v>0</v>
      </c>
    </row>
    <row r="22" spans="1:10" x14ac:dyDescent="0.25">
      <c r="A22" s="10" t="s">
        <v>18</v>
      </c>
      <c r="B22" s="3">
        <v>1674</v>
      </c>
      <c r="C22" s="3">
        <v>185</v>
      </c>
      <c r="D22" s="3">
        <v>1859</v>
      </c>
      <c r="E22" s="3">
        <v>1629</v>
      </c>
      <c r="F22" s="3">
        <v>368</v>
      </c>
      <c r="G22" s="3">
        <v>1997</v>
      </c>
      <c r="H22" s="4">
        <v>-2.6881720430107525</v>
      </c>
      <c r="I22" s="4">
        <v>98.918918918918919</v>
      </c>
      <c r="J22" s="5">
        <v>7.4233458848843465</v>
      </c>
    </row>
    <row r="23" spans="1:10" x14ac:dyDescent="0.25">
      <c r="A23" s="6" t="s">
        <v>19</v>
      </c>
      <c r="B23" s="7">
        <v>0</v>
      </c>
      <c r="C23" s="7">
        <v>0</v>
      </c>
      <c r="D23" s="7">
        <v>0</v>
      </c>
      <c r="E23" s="7">
        <v>0</v>
      </c>
      <c r="F23" s="7">
        <v>0</v>
      </c>
      <c r="G23" s="7">
        <v>0</v>
      </c>
      <c r="H23" s="8">
        <v>0</v>
      </c>
      <c r="I23" s="8">
        <v>0</v>
      </c>
      <c r="J23" s="9">
        <v>0</v>
      </c>
    </row>
    <row r="24" spans="1:10" x14ac:dyDescent="0.25">
      <c r="A24" s="10" t="s">
        <v>20</v>
      </c>
      <c r="B24" s="3">
        <v>3579</v>
      </c>
      <c r="C24" s="3">
        <v>8</v>
      </c>
      <c r="D24" s="3">
        <v>3587</v>
      </c>
      <c r="E24" s="3">
        <v>4246</v>
      </c>
      <c r="F24" s="3">
        <v>24</v>
      </c>
      <c r="G24" s="3">
        <v>4270</v>
      </c>
      <c r="H24" s="4">
        <v>18.636490639843529</v>
      </c>
      <c r="I24" s="4">
        <v>200</v>
      </c>
      <c r="J24" s="5">
        <v>19.040981321438526</v>
      </c>
    </row>
    <row r="25" spans="1:10" x14ac:dyDescent="0.25">
      <c r="A25" s="6" t="s">
        <v>21</v>
      </c>
      <c r="B25" s="7">
        <v>1264</v>
      </c>
      <c r="C25" s="7">
        <v>6</v>
      </c>
      <c r="D25" s="7">
        <v>1270</v>
      </c>
      <c r="E25" s="7">
        <v>1349</v>
      </c>
      <c r="F25" s="7">
        <v>9</v>
      </c>
      <c r="G25" s="7">
        <v>1358</v>
      </c>
      <c r="H25" s="8">
        <v>6.7246835443037973</v>
      </c>
      <c r="I25" s="8">
        <v>50</v>
      </c>
      <c r="J25" s="9">
        <v>6.9291338582677167</v>
      </c>
    </row>
    <row r="26" spans="1:10" x14ac:dyDescent="0.25">
      <c r="A26" s="10" t="s">
        <v>22</v>
      </c>
      <c r="B26" s="3">
        <v>1121</v>
      </c>
      <c r="C26" s="3">
        <v>136</v>
      </c>
      <c r="D26" s="3">
        <v>1257</v>
      </c>
      <c r="E26" s="3">
        <v>1258</v>
      </c>
      <c r="F26" s="3">
        <v>386</v>
      </c>
      <c r="G26" s="3">
        <v>1644</v>
      </c>
      <c r="H26" s="4">
        <v>12.221231043710972</v>
      </c>
      <c r="I26" s="4">
        <v>183.8235294117647</v>
      </c>
      <c r="J26" s="5">
        <v>30.787589498806682</v>
      </c>
    </row>
    <row r="27" spans="1:10" x14ac:dyDescent="0.25">
      <c r="A27" s="6" t="s">
        <v>23</v>
      </c>
      <c r="B27" s="7">
        <v>1123</v>
      </c>
      <c r="C27" s="7">
        <v>13</v>
      </c>
      <c r="D27" s="7">
        <v>1136</v>
      </c>
      <c r="E27" s="7">
        <v>1109</v>
      </c>
      <c r="F27" s="7">
        <v>26</v>
      </c>
      <c r="G27" s="7">
        <v>1135</v>
      </c>
      <c r="H27" s="8">
        <v>-1.2466607301869992</v>
      </c>
      <c r="I27" s="8">
        <v>100</v>
      </c>
      <c r="J27" s="55">
        <v>-8.8028169014084515E-2</v>
      </c>
    </row>
    <row r="28" spans="1:10" x14ac:dyDescent="0.25">
      <c r="A28" s="10" t="s">
        <v>24</v>
      </c>
      <c r="B28" s="3">
        <v>0</v>
      </c>
      <c r="C28" s="3">
        <v>0</v>
      </c>
      <c r="D28" s="3">
        <v>0</v>
      </c>
      <c r="E28" s="3">
        <v>0</v>
      </c>
      <c r="F28" s="3">
        <v>0</v>
      </c>
      <c r="G28" s="3">
        <v>0</v>
      </c>
      <c r="H28" s="4">
        <v>0</v>
      </c>
      <c r="I28" s="4">
        <v>0</v>
      </c>
      <c r="J28" s="5">
        <v>0</v>
      </c>
    </row>
    <row r="29" spans="1:10" x14ac:dyDescent="0.25">
      <c r="A29" s="6" t="s">
        <v>25</v>
      </c>
      <c r="B29" s="7">
        <v>2786</v>
      </c>
      <c r="C29" s="7">
        <v>246</v>
      </c>
      <c r="D29" s="7">
        <v>3032</v>
      </c>
      <c r="E29" s="7">
        <v>2984</v>
      </c>
      <c r="F29" s="7">
        <v>172</v>
      </c>
      <c r="G29" s="7">
        <v>3156</v>
      </c>
      <c r="H29" s="8">
        <v>7.1069633883704242</v>
      </c>
      <c r="I29" s="8">
        <v>-30.081300813008134</v>
      </c>
      <c r="J29" s="9">
        <v>4.0897097625329817</v>
      </c>
    </row>
    <row r="30" spans="1:10" x14ac:dyDescent="0.25">
      <c r="A30" s="10" t="s">
        <v>26</v>
      </c>
      <c r="B30" s="3">
        <v>11436</v>
      </c>
      <c r="C30" s="3">
        <v>1047</v>
      </c>
      <c r="D30" s="3">
        <v>12483</v>
      </c>
      <c r="E30" s="3">
        <v>12042</v>
      </c>
      <c r="F30" s="3">
        <v>1359</v>
      </c>
      <c r="G30" s="3">
        <v>13401</v>
      </c>
      <c r="H30" s="4">
        <v>5.2990556138509968</v>
      </c>
      <c r="I30" s="4">
        <v>29.799426934097422</v>
      </c>
      <c r="J30" s="5">
        <v>7.3540014419610671</v>
      </c>
    </row>
    <row r="31" spans="1:10" x14ac:dyDescent="0.25">
      <c r="A31" s="6" t="s">
        <v>27</v>
      </c>
      <c r="B31" s="7">
        <v>5163</v>
      </c>
      <c r="C31" s="7">
        <v>485</v>
      </c>
      <c r="D31" s="7">
        <v>5648</v>
      </c>
      <c r="E31" s="7">
        <v>6010</v>
      </c>
      <c r="F31" s="7">
        <v>533</v>
      </c>
      <c r="G31" s="7">
        <v>6543</v>
      </c>
      <c r="H31" s="8">
        <v>16.405190780553941</v>
      </c>
      <c r="I31" s="8">
        <v>9.8969072164948457</v>
      </c>
      <c r="J31" s="9">
        <v>15.846317280453256</v>
      </c>
    </row>
    <row r="32" spans="1:10" x14ac:dyDescent="0.25">
      <c r="A32" s="10" t="s">
        <v>63</v>
      </c>
      <c r="B32" s="3">
        <v>2799</v>
      </c>
      <c r="C32" s="3">
        <v>5</v>
      </c>
      <c r="D32" s="3">
        <v>2804</v>
      </c>
      <c r="E32" s="3">
        <v>2900</v>
      </c>
      <c r="F32" s="3">
        <v>15</v>
      </c>
      <c r="G32" s="3">
        <v>2915</v>
      </c>
      <c r="H32" s="4">
        <v>3.6084315827081106</v>
      </c>
      <c r="I32" s="4">
        <v>200</v>
      </c>
      <c r="J32" s="5">
        <v>3.9586305278174034</v>
      </c>
    </row>
    <row r="33" spans="1:10" x14ac:dyDescent="0.25">
      <c r="A33" s="6" t="s">
        <v>72</v>
      </c>
      <c r="B33" s="7">
        <v>0</v>
      </c>
      <c r="C33" s="7">
        <v>743</v>
      </c>
      <c r="D33" s="7">
        <v>743</v>
      </c>
      <c r="E33" s="7">
        <v>0</v>
      </c>
      <c r="F33" s="7">
        <v>689</v>
      </c>
      <c r="G33" s="7">
        <v>689</v>
      </c>
      <c r="H33" s="8">
        <v>0</v>
      </c>
      <c r="I33" s="8">
        <v>-7.2678331090174968</v>
      </c>
      <c r="J33" s="9">
        <v>-7.2678331090174968</v>
      </c>
    </row>
    <row r="34" spans="1:10" x14ac:dyDescent="0.25">
      <c r="A34" s="10" t="s">
        <v>60</v>
      </c>
      <c r="B34" s="3">
        <v>1081</v>
      </c>
      <c r="C34" s="3">
        <v>0</v>
      </c>
      <c r="D34" s="3">
        <v>1081</v>
      </c>
      <c r="E34" s="3">
        <v>1131</v>
      </c>
      <c r="F34" s="3">
        <v>0</v>
      </c>
      <c r="G34" s="3">
        <v>1131</v>
      </c>
      <c r="H34" s="4">
        <v>4.6253469010175765</v>
      </c>
      <c r="I34" s="4">
        <v>0</v>
      </c>
      <c r="J34" s="5">
        <v>4.6253469010175765</v>
      </c>
    </row>
    <row r="35" spans="1:10" x14ac:dyDescent="0.25">
      <c r="A35" s="6" t="s">
        <v>28</v>
      </c>
      <c r="B35" s="7">
        <v>1803</v>
      </c>
      <c r="C35" s="7">
        <v>0</v>
      </c>
      <c r="D35" s="7">
        <v>1803</v>
      </c>
      <c r="E35" s="7">
        <v>2882</v>
      </c>
      <c r="F35" s="7">
        <v>188</v>
      </c>
      <c r="G35" s="7">
        <v>3070</v>
      </c>
      <c r="H35" s="8">
        <v>59.844703272323905</v>
      </c>
      <c r="I35" s="8">
        <v>0</v>
      </c>
      <c r="J35" s="9">
        <v>70.271769273433165</v>
      </c>
    </row>
    <row r="36" spans="1:10" x14ac:dyDescent="0.25">
      <c r="A36" s="10" t="s">
        <v>59</v>
      </c>
      <c r="B36" s="3">
        <v>2344</v>
      </c>
      <c r="C36" s="3">
        <v>4</v>
      </c>
      <c r="D36" s="3">
        <v>2348</v>
      </c>
      <c r="E36" s="3">
        <v>2451</v>
      </c>
      <c r="F36" s="3">
        <v>0</v>
      </c>
      <c r="G36" s="3">
        <v>2451</v>
      </c>
      <c r="H36" s="4">
        <v>4.5648464163822524</v>
      </c>
      <c r="I36" s="4">
        <v>-100</v>
      </c>
      <c r="J36" s="5">
        <v>4.3867120954003402</v>
      </c>
    </row>
    <row r="37" spans="1:10" x14ac:dyDescent="0.25">
      <c r="A37" s="6" t="s">
        <v>29</v>
      </c>
      <c r="B37" s="7">
        <v>501</v>
      </c>
      <c r="C37" s="7">
        <v>122</v>
      </c>
      <c r="D37" s="7">
        <v>623</v>
      </c>
      <c r="E37" s="7">
        <v>499</v>
      </c>
      <c r="F37" s="7">
        <v>80</v>
      </c>
      <c r="G37" s="7">
        <v>579</v>
      </c>
      <c r="H37" s="54">
        <v>-0.39920159680638717</v>
      </c>
      <c r="I37" s="8">
        <v>-34.42622950819672</v>
      </c>
      <c r="J37" s="9">
        <v>-7.0626003210272872</v>
      </c>
    </row>
    <row r="38" spans="1:10" x14ac:dyDescent="0.25">
      <c r="A38" s="10" t="s">
        <v>30</v>
      </c>
      <c r="B38" s="3">
        <v>1745</v>
      </c>
      <c r="C38" s="3">
        <v>11</v>
      </c>
      <c r="D38" s="3">
        <v>1756</v>
      </c>
      <c r="E38" s="3">
        <v>2347</v>
      </c>
      <c r="F38" s="3">
        <v>21</v>
      </c>
      <c r="G38" s="3">
        <v>2368</v>
      </c>
      <c r="H38" s="4">
        <v>34.49856733524355</v>
      </c>
      <c r="I38" s="4">
        <v>90.909090909090907</v>
      </c>
      <c r="J38" s="5">
        <v>34.851936218678816</v>
      </c>
    </row>
    <row r="39" spans="1:10" x14ac:dyDescent="0.25">
      <c r="A39" s="6" t="s">
        <v>37</v>
      </c>
      <c r="B39" s="7">
        <v>4091</v>
      </c>
      <c r="C39" s="7">
        <v>59</v>
      </c>
      <c r="D39" s="7">
        <v>4150</v>
      </c>
      <c r="E39" s="7">
        <v>4519</v>
      </c>
      <c r="F39" s="7">
        <v>41</v>
      </c>
      <c r="G39" s="7">
        <v>4560</v>
      </c>
      <c r="H39" s="8">
        <v>10.461989733561476</v>
      </c>
      <c r="I39" s="8">
        <v>-30.508474576271187</v>
      </c>
      <c r="J39" s="9">
        <v>9.8795180722891569</v>
      </c>
    </row>
    <row r="40" spans="1:10" x14ac:dyDescent="0.25">
      <c r="A40" s="10" t="s">
        <v>31</v>
      </c>
      <c r="B40" s="3">
        <v>3395</v>
      </c>
      <c r="C40" s="3">
        <v>1</v>
      </c>
      <c r="D40" s="3">
        <v>3396</v>
      </c>
      <c r="E40" s="3">
        <v>3528</v>
      </c>
      <c r="F40" s="3">
        <v>2</v>
      </c>
      <c r="G40" s="3">
        <v>3530</v>
      </c>
      <c r="H40" s="4">
        <v>3.9175257731958761</v>
      </c>
      <c r="I40" s="4">
        <v>100</v>
      </c>
      <c r="J40" s="5">
        <v>3.9458186101295647</v>
      </c>
    </row>
    <row r="41" spans="1:10" x14ac:dyDescent="0.25">
      <c r="A41" s="6" t="s">
        <v>32</v>
      </c>
      <c r="B41" s="7">
        <v>501</v>
      </c>
      <c r="C41" s="7">
        <v>22</v>
      </c>
      <c r="D41" s="7">
        <v>523</v>
      </c>
      <c r="E41" s="7">
        <v>546</v>
      </c>
      <c r="F41" s="7">
        <v>22</v>
      </c>
      <c r="G41" s="7">
        <v>568</v>
      </c>
      <c r="H41" s="8">
        <v>8.9820359281437128</v>
      </c>
      <c r="I41" s="8">
        <v>0</v>
      </c>
      <c r="J41" s="9">
        <v>8.6042065009560229</v>
      </c>
    </row>
    <row r="42" spans="1:10" x14ac:dyDescent="0.25">
      <c r="A42" s="10" t="s">
        <v>33</v>
      </c>
      <c r="B42" s="3">
        <v>12780</v>
      </c>
      <c r="C42" s="3">
        <v>3711</v>
      </c>
      <c r="D42" s="3">
        <v>16491</v>
      </c>
      <c r="E42" s="3">
        <v>13773</v>
      </c>
      <c r="F42" s="3">
        <v>3638</v>
      </c>
      <c r="G42" s="3">
        <v>17411</v>
      </c>
      <c r="H42" s="4">
        <v>7.7699530516431929</v>
      </c>
      <c r="I42" s="4">
        <v>-1.9671247642144976</v>
      </c>
      <c r="J42" s="5">
        <v>5.5788005578800561</v>
      </c>
    </row>
    <row r="43" spans="1:10" x14ac:dyDescent="0.25">
      <c r="A43" s="6" t="s">
        <v>34</v>
      </c>
      <c r="B43" s="7">
        <v>22</v>
      </c>
      <c r="C43" s="7">
        <v>11</v>
      </c>
      <c r="D43" s="7">
        <v>33</v>
      </c>
      <c r="E43" s="7">
        <v>0</v>
      </c>
      <c r="F43" s="7">
        <v>23</v>
      </c>
      <c r="G43" s="7">
        <v>23</v>
      </c>
      <c r="H43" s="8">
        <v>-100</v>
      </c>
      <c r="I43" s="8">
        <v>109.09090909090908</v>
      </c>
      <c r="J43" s="9">
        <v>-30.303030303030305</v>
      </c>
    </row>
    <row r="44" spans="1:10" x14ac:dyDescent="0.25">
      <c r="A44" s="10" t="s">
        <v>35</v>
      </c>
      <c r="B44" s="3">
        <v>5175</v>
      </c>
      <c r="C44" s="3">
        <v>1176</v>
      </c>
      <c r="D44" s="3">
        <v>6351</v>
      </c>
      <c r="E44" s="3">
        <v>5048</v>
      </c>
      <c r="F44" s="3">
        <v>1319</v>
      </c>
      <c r="G44" s="3">
        <v>6367</v>
      </c>
      <c r="H44" s="4">
        <v>-2.4541062801932365</v>
      </c>
      <c r="I44" s="4">
        <v>12.15986394557823</v>
      </c>
      <c r="J44" s="40">
        <v>0.25192883010549522</v>
      </c>
    </row>
    <row r="45" spans="1:10" x14ac:dyDescent="0.25">
      <c r="A45" s="6" t="s">
        <v>36</v>
      </c>
      <c r="B45" s="7">
        <v>4593</v>
      </c>
      <c r="C45" s="7">
        <v>91</v>
      </c>
      <c r="D45" s="7">
        <v>4684</v>
      </c>
      <c r="E45" s="7">
        <v>4926</v>
      </c>
      <c r="F45" s="7">
        <v>82</v>
      </c>
      <c r="G45" s="7">
        <v>5008</v>
      </c>
      <c r="H45" s="8">
        <v>7.2501632919660359</v>
      </c>
      <c r="I45" s="8">
        <v>-9.8901098901098905</v>
      </c>
      <c r="J45" s="9">
        <v>6.9171648163962427</v>
      </c>
    </row>
    <row r="46" spans="1:10" x14ac:dyDescent="0.25">
      <c r="A46" s="10" t="s">
        <v>64</v>
      </c>
      <c r="B46" s="3">
        <v>4460</v>
      </c>
      <c r="C46" s="3">
        <v>23</v>
      </c>
      <c r="D46" s="3">
        <v>4483</v>
      </c>
      <c r="E46" s="3">
        <v>4858</v>
      </c>
      <c r="F46" s="3">
        <v>35</v>
      </c>
      <c r="G46" s="3">
        <v>4893</v>
      </c>
      <c r="H46" s="4">
        <v>8.9237668161434982</v>
      </c>
      <c r="I46" s="4">
        <v>52.173913043478258</v>
      </c>
      <c r="J46" s="5">
        <v>9.1456613874637522</v>
      </c>
    </row>
    <row r="47" spans="1:10" x14ac:dyDescent="0.25">
      <c r="A47" s="6" t="s">
        <v>65</v>
      </c>
      <c r="B47" s="7">
        <v>2868</v>
      </c>
      <c r="C47" s="7">
        <v>9</v>
      </c>
      <c r="D47" s="7">
        <v>2877</v>
      </c>
      <c r="E47" s="7">
        <v>3814</v>
      </c>
      <c r="F47" s="7">
        <v>21</v>
      </c>
      <c r="G47" s="7">
        <v>3835</v>
      </c>
      <c r="H47" s="54">
        <v>32.984658298465831</v>
      </c>
      <c r="I47" s="8">
        <v>133.33333333333331</v>
      </c>
      <c r="J47" s="55">
        <v>33.298574904414316</v>
      </c>
    </row>
    <row r="48" spans="1:10" x14ac:dyDescent="0.25">
      <c r="A48" s="10" t="s">
        <v>38</v>
      </c>
      <c r="B48" s="3">
        <v>5852</v>
      </c>
      <c r="C48" s="3">
        <v>128</v>
      </c>
      <c r="D48" s="3">
        <v>5980</v>
      </c>
      <c r="E48" s="3">
        <v>6797</v>
      </c>
      <c r="F48" s="3">
        <v>298</v>
      </c>
      <c r="G48" s="3">
        <v>7095</v>
      </c>
      <c r="H48" s="4">
        <v>16.148325358851675</v>
      </c>
      <c r="I48" s="4">
        <v>132.8125</v>
      </c>
      <c r="J48" s="5">
        <v>18.645484949832774</v>
      </c>
    </row>
    <row r="49" spans="1:10" x14ac:dyDescent="0.25">
      <c r="A49" s="6" t="s">
        <v>66</v>
      </c>
      <c r="B49" s="7">
        <v>7038</v>
      </c>
      <c r="C49" s="7">
        <v>150</v>
      </c>
      <c r="D49" s="7">
        <v>7188</v>
      </c>
      <c r="E49" s="7">
        <v>7192</v>
      </c>
      <c r="F49" s="7">
        <v>265</v>
      </c>
      <c r="G49" s="7">
        <v>7457</v>
      </c>
      <c r="H49" s="54">
        <v>2.188121625461779</v>
      </c>
      <c r="I49" s="8">
        <v>76.666666666666671</v>
      </c>
      <c r="J49" s="9">
        <v>3.7423483583750694</v>
      </c>
    </row>
    <row r="50" spans="1:10" x14ac:dyDescent="0.25">
      <c r="A50" s="10" t="s">
        <v>39</v>
      </c>
      <c r="B50" s="3">
        <v>8488</v>
      </c>
      <c r="C50" s="3">
        <v>1374</v>
      </c>
      <c r="D50" s="3">
        <v>9862</v>
      </c>
      <c r="E50" s="3">
        <v>8943</v>
      </c>
      <c r="F50" s="3">
        <v>1456</v>
      </c>
      <c r="G50" s="3">
        <v>10399</v>
      </c>
      <c r="H50" s="4">
        <v>5.3605089538171535</v>
      </c>
      <c r="I50" s="4">
        <v>5.9679767103347885</v>
      </c>
      <c r="J50" s="5">
        <v>5.4451429730277834</v>
      </c>
    </row>
    <row r="51" spans="1:10" x14ac:dyDescent="0.25">
      <c r="A51" s="6" t="s">
        <v>40</v>
      </c>
      <c r="B51" s="7">
        <v>620</v>
      </c>
      <c r="C51" s="7">
        <v>0</v>
      </c>
      <c r="D51" s="7">
        <v>620</v>
      </c>
      <c r="E51" s="7">
        <v>546</v>
      </c>
      <c r="F51" s="7">
        <v>0</v>
      </c>
      <c r="G51" s="7">
        <v>546</v>
      </c>
      <c r="H51" s="8">
        <v>-11.935483870967742</v>
      </c>
      <c r="I51" s="8">
        <v>0</v>
      </c>
      <c r="J51" s="9">
        <v>-11.935483870967742</v>
      </c>
    </row>
    <row r="52" spans="1:10" x14ac:dyDescent="0.25">
      <c r="A52" s="10" t="s">
        <v>41</v>
      </c>
      <c r="B52" s="3">
        <v>691</v>
      </c>
      <c r="C52" s="3">
        <v>4</v>
      </c>
      <c r="D52" s="3">
        <v>695</v>
      </c>
      <c r="E52" s="3">
        <v>890</v>
      </c>
      <c r="F52" s="3">
        <v>6</v>
      </c>
      <c r="G52" s="3">
        <v>896</v>
      </c>
      <c r="H52" s="4">
        <v>28.798842257597684</v>
      </c>
      <c r="I52" s="4">
        <v>50</v>
      </c>
      <c r="J52" s="5">
        <v>28.920863309352519</v>
      </c>
    </row>
    <row r="53" spans="1:10" x14ac:dyDescent="0.25">
      <c r="A53" s="6" t="s">
        <v>42</v>
      </c>
      <c r="B53" s="7">
        <v>2768</v>
      </c>
      <c r="C53" s="7">
        <v>39</v>
      </c>
      <c r="D53" s="7">
        <v>2807</v>
      </c>
      <c r="E53" s="7">
        <v>3062</v>
      </c>
      <c r="F53" s="7">
        <v>56</v>
      </c>
      <c r="G53" s="7">
        <v>3118</v>
      </c>
      <c r="H53" s="8">
        <v>10.621387283236993</v>
      </c>
      <c r="I53" s="8">
        <v>43.589743589743591</v>
      </c>
      <c r="J53" s="9">
        <v>11.07944424652654</v>
      </c>
    </row>
    <row r="54" spans="1:10" x14ac:dyDescent="0.25">
      <c r="A54" s="10" t="s">
        <v>67</v>
      </c>
      <c r="B54" s="3">
        <v>5412</v>
      </c>
      <c r="C54" s="3">
        <v>102</v>
      </c>
      <c r="D54" s="3">
        <v>5514</v>
      </c>
      <c r="E54" s="3">
        <v>6265</v>
      </c>
      <c r="F54" s="3">
        <v>156</v>
      </c>
      <c r="G54" s="3">
        <v>6421</v>
      </c>
      <c r="H54" s="4">
        <v>15.761271249076128</v>
      </c>
      <c r="I54" s="4">
        <v>52.941176470588239</v>
      </c>
      <c r="J54" s="5">
        <v>16.449038810301055</v>
      </c>
    </row>
    <row r="55" spans="1:10" x14ac:dyDescent="0.25">
      <c r="A55" s="6" t="s">
        <v>43</v>
      </c>
      <c r="B55" s="7">
        <v>2532</v>
      </c>
      <c r="C55" s="7">
        <v>0</v>
      </c>
      <c r="D55" s="7">
        <v>2532</v>
      </c>
      <c r="E55" s="7">
        <v>2665</v>
      </c>
      <c r="F55" s="7">
        <v>5</v>
      </c>
      <c r="G55" s="7">
        <v>2670</v>
      </c>
      <c r="H55" s="8">
        <v>5.252764612954187</v>
      </c>
      <c r="I55" s="8">
        <v>0</v>
      </c>
      <c r="J55" s="9">
        <v>5.4502369668246446</v>
      </c>
    </row>
    <row r="56" spans="1:10" x14ac:dyDescent="0.25">
      <c r="A56" s="10" t="s">
        <v>61</v>
      </c>
      <c r="B56" s="3">
        <v>214</v>
      </c>
      <c r="C56" s="3">
        <v>49</v>
      </c>
      <c r="D56" s="3">
        <v>263</v>
      </c>
      <c r="E56" s="3">
        <v>213</v>
      </c>
      <c r="F56" s="3">
        <v>37</v>
      </c>
      <c r="G56" s="3">
        <v>250</v>
      </c>
      <c r="H56" s="4">
        <v>-0.46728971962616817</v>
      </c>
      <c r="I56" s="4">
        <v>-24.489795918367346</v>
      </c>
      <c r="J56" s="5">
        <v>-4.9429657794676807</v>
      </c>
    </row>
    <row r="57" spans="1:10" x14ac:dyDescent="0.25">
      <c r="A57" s="6" t="s">
        <v>44</v>
      </c>
      <c r="B57" s="7">
        <v>987</v>
      </c>
      <c r="C57" s="7">
        <v>22</v>
      </c>
      <c r="D57" s="7">
        <v>1009</v>
      </c>
      <c r="E57" s="7">
        <v>1099</v>
      </c>
      <c r="F57" s="7">
        <v>29</v>
      </c>
      <c r="G57" s="7">
        <v>1128</v>
      </c>
      <c r="H57" s="8">
        <v>11.347517730496454</v>
      </c>
      <c r="I57" s="8">
        <v>31.818181818181817</v>
      </c>
      <c r="J57" s="9">
        <v>11.793855302279486</v>
      </c>
    </row>
    <row r="58" spans="1:10" x14ac:dyDescent="0.25">
      <c r="A58" s="10" t="s">
        <v>45</v>
      </c>
      <c r="B58" s="3">
        <v>0</v>
      </c>
      <c r="C58" s="3">
        <v>0</v>
      </c>
      <c r="D58" s="3">
        <v>0</v>
      </c>
      <c r="E58" s="3">
        <v>0</v>
      </c>
      <c r="F58" s="3">
        <v>0</v>
      </c>
      <c r="G58" s="3">
        <v>0</v>
      </c>
      <c r="H58" s="4">
        <v>0</v>
      </c>
      <c r="I58" s="4">
        <v>0</v>
      </c>
      <c r="J58" s="5">
        <v>0</v>
      </c>
    </row>
    <row r="59" spans="1:10" x14ac:dyDescent="0.25">
      <c r="A59" s="6" t="s">
        <v>46</v>
      </c>
      <c r="B59" s="7">
        <v>9345</v>
      </c>
      <c r="C59" s="7">
        <v>36</v>
      </c>
      <c r="D59" s="7">
        <v>9381</v>
      </c>
      <c r="E59" s="7">
        <v>6777</v>
      </c>
      <c r="F59" s="7">
        <v>45</v>
      </c>
      <c r="G59" s="7">
        <v>6822</v>
      </c>
      <c r="H59" s="8">
        <v>-27.479935794542538</v>
      </c>
      <c r="I59" s="8">
        <v>25</v>
      </c>
      <c r="J59" s="9">
        <v>-27.278541733290695</v>
      </c>
    </row>
    <row r="60" spans="1:10" x14ac:dyDescent="0.25">
      <c r="A60" s="10" t="s">
        <v>73</v>
      </c>
      <c r="B60" s="3">
        <v>456</v>
      </c>
      <c r="C60" s="3">
        <v>165</v>
      </c>
      <c r="D60" s="3">
        <v>621</v>
      </c>
      <c r="E60" s="3">
        <v>431</v>
      </c>
      <c r="F60" s="3">
        <v>240</v>
      </c>
      <c r="G60" s="3">
        <v>671</v>
      </c>
      <c r="H60" s="4">
        <v>-5.4824561403508767</v>
      </c>
      <c r="I60" s="4">
        <v>45.454545454545453</v>
      </c>
      <c r="J60" s="5">
        <v>8.0515297906602257</v>
      </c>
    </row>
    <row r="61" spans="1:10" x14ac:dyDescent="0.25">
      <c r="A61" s="6" t="s">
        <v>74</v>
      </c>
      <c r="B61" s="7">
        <v>335</v>
      </c>
      <c r="C61" s="7">
        <v>696</v>
      </c>
      <c r="D61" s="7">
        <v>1031</v>
      </c>
      <c r="E61" s="7">
        <v>330</v>
      </c>
      <c r="F61" s="7">
        <v>663</v>
      </c>
      <c r="G61" s="7">
        <v>993</v>
      </c>
      <c r="H61" s="8">
        <v>-1.4925373134328357</v>
      </c>
      <c r="I61" s="8">
        <v>-4.7413793103448274</v>
      </c>
      <c r="J61" s="9">
        <v>-3.685741998060136</v>
      </c>
    </row>
    <row r="62" spans="1:10" x14ac:dyDescent="0.25">
      <c r="A62" s="11" t="s">
        <v>47</v>
      </c>
      <c r="B62" s="12">
        <v>345150</v>
      </c>
      <c r="C62" s="12">
        <v>297401</v>
      </c>
      <c r="D62" s="12">
        <v>642551</v>
      </c>
      <c r="E62" s="12">
        <v>351373</v>
      </c>
      <c r="F62" s="12">
        <v>300447</v>
      </c>
      <c r="G62" s="12">
        <v>651820</v>
      </c>
      <c r="H62" s="53">
        <v>1.8029842097638706</v>
      </c>
      <c r="I62" s="20">
        <v>1.0242063745582564</v>
      </c>
      <c r="J62" s="20">
        <v>1.4425314099581201</v>
      </c>
    </row>
    <row r="63" spans="1:10" x14ac:dyDescent="0.25">
      <c r="A63" s="14" t="s">
        <v>48</v>
      </c>
      <c r="B63" s="21">
        <v>580732</v>
      </c>
      <c r="C63" s="21">
        <v>825204</v>
      </c>
      <c r="D63" s="21">
        <v>1405936</v>
      </c>
      <c r="E63" s="21">
        <v>613012</v>
      </c>
      <c r="F63" s="21">
        <v>885680</v>
      </c>
      <c r="G63" s="21">
        <v>1498692</v>
      </c>
      <c r="H63" s="22">
        <v>5.5585020284744084</v>
      </c>
      <c r="I63" s="22">
        <v>7.3286120765289553</v>
      </c>
      <c r="J63" s="22">
        <v>6.5974553606992075</v>
      </c>
    </row>
    <row r="64" spans="1:10" x14ac:dyDescent="0.25">
      <c r="A64" s="23"/>
      <c r="B64" s="24"/>
      <c r="C64" s="24"/>
      <c r="D64" s="24"/>
      <c r="E64" s="24"/>
      <c r="F64" s="24"/>
      <c r="G64" s="24"/>
      <c r="H64" s="24"/>
      <c r="I64" s="24"/>
      <c r="J64" s="25"/>
    </row>
    <row r="65" spans="1:10" x14ac:dyDescent="0.25">
      <c r="A65" s="23"/>
      <c r="B65" s="24"/>
      <c r="C65" s="24"/>
      <c r="D65" s="24"/>
      <c r="E65" s="24"/>
      <c r="F65" s="24"/>
      <c r="G65" s="24"/>
      <c r="H65" s="24"/>
      <c r="I65" s="24"/>
      <c r="J65" s="25"/>
    </row>
    <row r="66" spans="1:10" ht="15.75" thickBot="1" x14ac:dyDescent="0.3">
      <c r="A66" s="26"/>
      <c r="B66" s="27"/>
      <c r="C66" s="27"/>
      <c r="D66" s="27"/>
      <c r="E66" s="27"/>
      <c r="F66" s="27"/>
      <c r="G66" s="27"/>
      <c r="H66" s="27"/>
      <c r="I66" s="27"/>
      <c r="J66" s="28"/>
    </row>
    <row r="67" spans="1:10" ht="50.25" customHeight="1" x14ac:dyDescent="0.25">
      <c r="A67" s="67" t="s">
        <v>79</v>
      </c>
      <c r="B67" s="67"/>
      <c r="C67" s="67"/>
      <c r="D67" s="67"/>
      <c r="E67" s="67"/>
      <c r="F67" s="67"/>
      <c r="G67" s="67"/>
      <c r="H67" s="67"/>
      <c r="I67" s="67"/>
      <c r="J67" s="67"/>
    </row>
    <row r="68" spans="1:10" x14ac:dyDescent="0.25">
      <c r="A68" s="35" t="s">
        <v>62</v>
      </c>
    </row>
  </sheetData>
  <mergeCells count="6">
    <mergeCell ref="A67:J67"/>
    <mergeCell ref="A1:J1"/>
    <mergeCell ref="A2:A3"/>
    <mergeCell ref="B2:D2"/>
    <mergeCell ref="E2:G2"/>
    <mergeCell ref="H2:J2"/>
  </mergeCells>
  <conditionalFormatting sqref="B4:C5 E4:F5">
    <cfRule type="cellIs" dxfId="53" priority="50" operator="equal">
      <formula>0</formula>
    </cfRule>
  </conditionalFormatting>
  <conditionalFormatting sqref="D4:D5">
    <cfRule type="cellIs" dxfId="52" priority="42" operator="equal">
      <formula>0</formula>
    </cfRule>
  </conditionalFormatting>
  <conditionalFormatting sqref="G4:G5">
    <cfRule type="cellIs" dxfId="51" priority="38" operator="equal">
      <formula>0</formula>
    </cfRule>
  </conditionalFormatting>
  <conditionalFormatting sqref="H8:J46">
    <cfRule type="cellIs" dxfId="50" priority="25" operator="equal">
      <formula>0</formula>
    </cfRule>
  </conditionalFormatting>
  <conditionalFormatting sqref="H4:J5">
    <cfRule type="cellIs" dxfId="49" priority="27" operator="equal">
      <formula>0</formula>
    </cfRule>
  </conditionalFormatting>
  <conditionalFormatting sqref="H6:J7">
    <cfRule type="cellIs" dxfId="48" priority="26" operator="equal">
      <formula>0</formula>
    </cfRule>
  </conditionalFormatting>
  <conditionalFormatting sqref="H47:J47">
    <cfRule type="cellIs" dxfId="47" priority="21" operator="equal">
      <formula>0</formula>
    </cfRule>
  </conditionalFormatting>
  <conditionalFormatting sqref="H46:J60">
    <cfRule type="cellIs" dxfId="46" priority="20" operator="equal">
      <formula>0</formula>
    </cfRule>
  </conditionalFormatting>
  <conditionalFormatting sqref="H60:J60">
    <cfRule type="cellIs" dxfId="45" priority="18" operator="equal">
      <formula>0</formula>
    </cfRule>
  </conditionalFormatting>
  <conditionalFormatting sqref="H46:J46">
    <cfRule type="cellIs" dxfId="44" priority="12" operator="equal">
      <formula>0</formula>
    </cfRule>
  </conditionalFormatting>
  <conditionalFormatting sqref="H59:J59">
    <cfRule type="cellIs" dxfId="43" priority="10" operator="equal">
      <formula>0</formula>
    </cfRule>
  </conditionalFormatting>
  <conditionalFormatting sqref="H60:J60">
    <cfRule type="cellIs" dxfId="42" priority="8" operator="equal">
      <formula>0</formula>
    </cfRule>
  </conditionalFormatting>
  <conditionalFormatting sqref="H61:J61">
    <cfRule type="cellIs" dxfId="41" priority="6" operator="equal">
      <formula>0</formula>
    </cfRule>
  </conditionalFormatting>
  <conditionalFormatting sqref="H61:J61">
    <cfRule type="cellIs" dxfId="40" priority="4" operator="equal">
      <formula>0</formula>
    </cfRule>
  </conditionalFormatting>
  <conditionalFormatting sqref="B6:C61 E6:F61">
    <cfRule type="cellIs" dxfId="39" priority="3" operator="equal">
      <formula>0</formula>
    </cfRule>
  </conditionalFormatting>
  <conditionalFormatting sqref="D6:D61">
    <cfRule type="cellIs" dxfId="38" priority="2" operator="equal">
      <formula>0</formula>
    </cfRule>
  </conditionalFormatting>
  <conditionalFormatting sqref="G6:G61">
    <cfRule type="cellIs" dxfId="37" priority="1" operator="equal">
      <formula>0</formula>
    </cfRule>
  </conditionalFormatting>
  <printOptions horizontalCentered="1" verticalCentered="1"/>
  <pageMargins left="0.70866141732283472" right="0.70866141732283472" top="0.74803149606299213" bottom="0.74803149606299213" header="0.31496062992125984" footer="0.31496062992125984"/>
  <pageSetup paperSize="9" scale="53" orientation="portrait" verticalDpi="597"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72"/>
  <sheetViews>
    <sheetView zoomScale="75" zoomScaleNormal="75" workbookViewId="0">
      <selection activeCell="D40" sqref="D40"/>
    </sheetView>
  </sheetViews>
  <sheetFormatPr defaultColWidth="9.140625" defaultRowHeight="15" x14ac:dyDescent="0.25"/>
  <cols>
    <col min="1" max="1" width="34" bestFit="1" customWidth="1"/>
    <col min="2" max="10" width="14.28515625" customWidth="1"/>
    <col min="11" max="16384" width="9.140625" style="41"/>
  </cols>
  <sheetData>
    <row r="1" spans="1:10" ht="18" customHeight="1" x14ac:dyDescent="0.25">
      <c r="A1" s="68" t="s">
        <v>57</v>
      </c>
      <c r="B1" s="69"/>
      <c r="C1" s="69"/>
      <c r="D1" s="69"/>
      <c r="E1" s="69"/>
      <c r="F1" s="69"/>
      <c r="G1" s="69"/>
      <c r="H1" s="69"/>
      <c r="I1" s="69"/>
      <c r="J1" s="70"/>
    </row>
    <row r="2" spans="1:10" ht="51.75" customHeight="1" x14ac:dyDescent="0.25">
      <c r="A2" s="71" t="s">
        <v>1</v>
      </c>
      <c r="B2" s="74" t="s">
        <v>80</v>
      </c>
      <c r="C2" s="74"/>
      <c r="D2" s="74"/>
      <c r="E2" s="74" t="s">
        <v>81</v>
      </c>
      <c r="F2" s="74"/>
      <c r="G2" s="74"/>
      <c r="H2" s="74" t="s">
        <v>82</v>
      </c>
      <c r="I2" s="74"/>
      <c r="J2" s="75"/>
    </row>
    <row r="3" spans="1:10" x14ac:dyDescent="0.25">
      <c r="A3" s="72"/>
      <c r="B3" s="1" t="s">
        <v>2</v>
      </c>
      <c r="C3" s="1" t="s">
        <v>3</v>
      </c>
      <c r="D3" s="1" t="s">
        <v>4</v>
      </c>
      <c r="E3" s="1" t="s">
        <v>2</v>
      </c>
      <c r="F3" s="1" t="s">
        <v>3</v>
      </c>
      <c r="G3" s="1" t="s">
        <v>4</v>
      </c>
      <c r="H3" s="1" t="s">
        <v>2</v>
      </c>
      <c r="I3" s="1" t="s">
        <v>3</v>
      </c>
      <c r="J3" s="2" t="s">
        <v>4</v>
      </c>
    </row>
    <row r="4" spans="1:10" x14ac:dyDescent="0.25">
      <c r="A4" s="10" t="s">
        <v>5</v>
      </c>
      <c r="B4" s="3">
        <v>0</v>
      </c>
      <c r="C4" s="3">
        <v>0</v>
      </c>
      <c r="D4" s="3">
        <v>0</v>
      </c>
      <c r="E4" s="3">
        <v>0</v>
      </c>
      <c r="F4" s="3">
        <v>0</v>
      </c>
      <c r="G4" s="3">
        <v>0</v>
      </c>
      <c r="H4" s="4">
        <v>0</v>
      </c>
      <c r="I4" s="4">
        <v>0</v>
      </c>
      <c r="J4" s="5">
        <v>0</v>
      </c>
    </row>
    <row r="5" spans="1:10" x14ac:dyDescent="0.25">
      <c r="A5" s="6" t="s">
        <v>68</v>
      </c>
      <c r="B5" s="7">
        <v>219374.024</v>
      </c>
      <c r="C5" s="7">
        <v>3258662.6160000004</v>
      </c>
      <c r="D5" s="7">
        <v>3478036.6400000006</v>
      </c>
      <c r="E5" s="7">
        <v>219361.58599999998</v>
      </c>
      <c r="F5" s="7">
        <v>3372784.9369999999</v>
      </c>
      <c r="G5" s="7">
        <v>3592146.523</v>
      </c>
      <c r="H5" s="78">
        <v>-5.6697688145720248E-3</v>
      </c>
      <c r="I5" s="8">
        <v>3.5021214052556435</v>
      </c>
      <c r="J5" s="9">
        <v>3.2808706408567172</v>
      </c>
    </row>
    <row r="6" spans="1:10" x14ac:dyDescent="0.25">
      <c r="A6" s="10" t="s">
        <v>69</v>
      </c>
      <c r="B6" s="3">
        <v>145072.86799999999</v>
      </c>
      <c r="C6" s="3">
        <v>306918.57199999999</v>
      </c>
      <c r="D6" s="3">
        <v>451991.43999999994</v>
      </c>
      <c r="E6" s="3">
        <v>155496.16699999999</v>
      </c>
      <c r="F6" s="3">
        <v>373389.25700000004</v>
      </c>
      <c r="G6" s="3">
        <v>528885.424</v>
      </c>
      <c r="H6" s="4">
        <v>7.1848713985581378</v>
      </c>
      <c r="I6" s="36">
        <v>21.657433294717681</v>
      </c>
      <c r="J6" s="5">
        <v>17.012265542020014</v>
      </c>
    </row>
    <row r="7" spans="1:10" x14ac:dyDescent="0.25">
      <c r="A7" s="6" t="s">
        <v>6</v>
      </c>
      <c r="B7" s="7">
        <v>77524.937000000005</v>
      </c>
      <c r="C7" s="7">
        <v>48121.699000000001</v>
      </c>
      <c r="D7" s="7">
        <v>125646.636</v>
      </c>
      <c r="E7" s="7">
        <v>81742.759000000005</v>
      </c>
      <c r="F7" s="7">
        <v>54581.137000000002</v>
      </c>
      <c r="G7" s="7">
        <v>136323.89600000001</v>
      </c>
      <c r="H7" s="8">
        <v>5.4406003580499522</v>
      </c>
      <c r="I7" s="8">
        <v>13.423129553260374</v>
      </c>
      <c r="J7" s="9">
        <v>8.4978478850798762</v>
      </c>
    </row>
    <row r="8" spans="1:10" x14ac:dyDescent="0.25">
      <c r="A8" s="10" t="s">
        <v>7</v>
      </c>
      <c r="B8" s="3">
        <v>84566.760999999999</v>
      </c>
      <c r="C8" s="3">
        <v>77404.231000000014</v>
      </c>
      <c r="D8" s="3">
        <v>161970.99200000003</v>
      </c>
      <c r="E8" s="3">
        <v>83895.146000000008</v>
      </c>
      <c r="F8" s="3">
        <v>78443.184999999998</v>
      </c>
      <c r="G8" s="3">
        <v>162338.33100000001</v>
      </c>
      <c r="H8" s="36">
        <v>-0.79418318977593427</v>
      </c>
      <c r="I8" s="4">
        <v>1.3422444568953642</v>
      </c>
      <c r="J8" s="40">
        <v>0.22679307909651997</v>
      </c>
    </row>
    <row r="9" spans="1:10" x14ac:dyDescent="0.25">
      <c r="A9" s="6" t="s">
        <v>8</v>
      </c>
      <c r="B9" s="7">
        <v>60155.118000000009</v>
      </c>
      <c r="C9" s="7">
        <v>408466.89199999999</v>
      </c>
      <c r="D9" s="7">
        <v>468622.01</v>
      </c>
      <c r="E9" s="7">
        <v>61668.233</v>
      </c>
      <c r="F9" s="7">
        <v>415375.44900000002</v>
      </c>
      <c r="G9" s="7">
        <v>477043.68200000003</v>
      </c>
      <c r="H9" s="8">
        <v>2.5153553850563313</v>
      </c>
      <c r="I9" s="8">
        <v>1.6913383031298481</v>
      </c>
      <c r="J9" s="9">
        <v>1.797114053605809</v>
      </c>
    </row>
    <row r="10" spans="1:10" x14ac:dyDescent="0.25">
      <c r="A10" s="10" t="s">
        <v>77</v>
      </c>
      <c r="B10" s="3">
        <v>4113.5919999999996</v>
      </c>
      <c r="C10" s="3">
        <v>7025.0160000000005</v>
      </c>
      <c r="D10" s="3">
        <v>11138.608</v>
      </c>
      <c r="E10" s="3">
        <v>3765.7169999999992</v>
      </c>
      <c r="F10" s="3">
        <v>6928.4390000000003</v>
      </c>
      <c r="G10" s="3">
        <v>10694.155999999999</v>
      </c>
      <c r="H10" s="36">
        <v>-8.4567210360191414</v>
      </c>
      <c r="I10" s="4">
        <v>-1.3747584347138884</v>
      </c>
      <c r="J10" s="5">
        <v>-3.9901933886173309</v>
      </c>
    </row>
    <row r="11" spans="1:10" x14ac:dyDescent="0.25">
      <c r="A11" s="6" t="s">
        <v>9</v>
      </c>
      <c r="B11" s="7">
        <v>15874.254000000001</v>
      </c>
      <c r="C11" s="7">
        <v>53569.08</v>
      </c>
      <c r="D11" s="7">
        <v>69443.334000000003</v>
      </c>
      <c r="E11" s="7">
        <v>16565.694</v>
      </c>
      <c r="F11" s="7">
        <v>50733.14</v>
      </c>
      <c r="G11" s="7">
        <v>67298.834000000003</v>
      </c>
      <c r="H11" s="8">
        <v>4.355732244173482</v>
      </c>
      <c r="I11" s="8">
        <v>-5.2939867550460127</v>
      </c>
      <c r="J11" s="9">
        <v>-3.0881293804240446</v>
      </c>
    </row>
    <row r="12" spans="1:10" x14ac:dyDescent="0.25">
      <c r="A12" s="10" t="s">
        <v>10</v>
      </c>
      <c r="B12" s="3">
        <v>20276.155999999999</v>
      </c>
      <c r="C12" s="3">
        <v>25865.661000000004</v>
      </c>
      <c r="D12" s="3">
        <v>46141.817000000003</v>
      </c>
      <c r="E12" s="3">
        <v>21083.243000000002</v>
      </c>
      <c r="F12" s="3">
        <v>24358.851999999999</v>
      </c>
      <c r="G12" s="3">
        <v>45442.095000000001</v>
      </c>
      <c r="H12" s="4">
        <v>3.9804734191234434</v>
      </c>
      <c r="I12" s="4">
        <v>-5.8255190153462717</v>
      </c>
      <c r="J12" s="5">
        <v>-1.5164595707186856</v>
      </c>
    </row>
    <row r="13" spans="1:10" x14ac:dyDescent="0.25">
      <c r="A13" s="6" t="s">
        <v>11</v>
      </c>
      <c r="B13" s="7">
        <v>23362.248000000003</v>
      </c>
      <c r="C13" s="7">
        <v>9065.5670000000009</v>
      </c>
      <c r="D13" s="7">
        <v>32427.815000000002</v>
      </c>
      <c r="E13" s="7">
        <v>0</v>
      </c>
      <c r="F13" s="7">
        <v>0</v>
      </c>
      <c r="G13" s="7">
        <v>0</v>
      </c>
      <c r="H13" s="8">
        <v>-100</v>
      </c>
      <c r="I13" s="8">
        <v>-100</v>
      </c>
      <c r="J13" s="9">
        <v>-100</v>
      </c>
    </row>
    <row r="14" spans="1:10" x14ac:dyDescent="0.25">
      <c r="A14" s="10" t="s">
        <v>78</v>
      </c>
      <c r="B14" s="3">
        <v>12277.829000000002</v>
      </c>
      <c r="C14" s="3">
        <v>6818.6930000000002</v>
      </c>
      <c r="D14" s="3">
        <v>19096.522000000001</v>
      </c>
      <c r="E14" s="3">
        <v>37562.377</v>
      </c>
      <c r="F14" s="3">
        <v>17637.846999999998</v>
      </c>
      <c r="G14" s="3">
        <v>55200.224000000002</v>
      </c>
      <c r="H14" s="4">
        <v>205.93663586616168</v>
      </c>
      <c r="I14" s="4">
        <v>158.6690293873034</v>
      </c>
      <c r="J14" s="5">
        <v>189.05904436420414</v>
      </c>
    </row>
    <row r="15" spans="1:10" x14ac:dyDescent="0.25">
      <c r="A15" s="6" t="s">
        <v>12</v>
      </c>
      <c r="B15" s="7">
        <v>23672.232999999997</v>
      </c>
      <c r="C15" s="7">
        <v>13460.485999999997</v>
      </c>
      <c r="D15" s="7">
        <v>37132.718999999997</v>
      </c>
      <c r="E15" s="7">
        <v>24523.413999999997</v>
      </c>
      <c r="F15" s="7">
        <v>13621.850999999999</v>
      </c>
      <c r="G15" s="7">
        <v>38145.264999999999</v>
      </c>
      <c r="H15" s="8">
        <v>3.5956937395808861</v>
      </c>
      <c r="I15" s="8">
        <v>1.1988051545835836</v>
      </c>
      <c r="J15" s="9">
        <v>2.7268296727745742</v>
      </c>
    </row>
    <row r="16" spans="1:10" x14ac:dyDescent="0.25">
      <c r="A16" s="10" t="s">
        <v>13</v>
      </c>
      <c r="B16" s="3">
        <v>9676.0950000000012</v>
      </c>
      <c r="C16" s="3">
        <v>129.21800000000002</v>
      </c>
      <c r="D16" s="3">
        <v>9805.3130000000019</v>
      </c>
      <c r="E16" s="3">
        <v>9999.3159999999989</v>
      </c>
      <c r="F16" s="3">
        <v>313.71899999999999</v>
      </c>
      <c r="G16" s="3">
        <v>10313.034999999998</v>
      </c>
      <c r="H16" s="4">
        <v>3.340407468095318</v>
      </c>
      <c r="I16" s="4">
        <v>142.78273924685411</v>
      </c>
      <c r="J16" s="5">
        <v>5.1780295029847183</v>
      </c>
    </row>
    <row r="17" spans="1:10" x14ac:dyDescent="0.25">
      <c r="A17" s="6" t="s">
        <v>14</v>
      </c>
      <c r="B17" s="7">
        <v>22286.165999999997</v>
      </c>
      <c r="C17" s="7">
        <v>7420.2579999999998</v>
      </c>
      <c r="D17" s="7">
        <v>29706.423999999999</v>
      </c>
      <c r="E17" s="7">
        <v>22634.097999999998</v>
      </c>
      <c r="F17" s="7">
        <v>8689.8510000000006</v>
      </c>
      <c r="G17" s="7">
        <v>31323.949000000001</v>
      </c>
      <c r="H17" s="8">
        <v>1.5612016889760254</v>
      </c>
      <c r="I17" s="8">
        <v>17.109822865997394</v>
      </c>
      <c r="J17" s="9">
        <v>5.4450343804424302</v>
      </c>
    </row>
    <row r="18" spans="1:10" x14ac:dyDescent="0.25">
      <c r="A18" s="10" t="s">
        <v>15</v>
      </c>
      <c r="B18" s="3">
        <v>2821.4669999999996</v>
      </c>
      <c r="C18" s="3">
        <v>51.268000000000001</v>
      </c>
      <c r="D18" s="3">
        <v>2872.7349999999997</v>
      </c>
      <c r="E18" s="3">
        <v>2928.4649999999997</v>
      </c>
      <c r="F18" s="3">
        <v>68.518000000000001</v>
      </c>
      <c r="G18" s="3">
        <v>2996.9829999999997</v>
      </c>
      <c r="H18" s="36">
        <v>3.7922825253671251</v>
      </c>
      <c r="I18" s="4">
        <v>33.646719201061096</v>
      </c>
      <c r="J18" s="40">
        <v>4.3250769736853583</v>
      </c>
    </row>
    <row r="19" spans="1:10" x14ac:dyDescent="0.25">
      <c r="A19" s="6" t="s">
        <v>16</v>
      </c>
      <c r="B19" s="7">
        <v>2813.3960000000002</v>
      </c>
      <c r="C19" s="7">
        <v>11.259</v>
      </c>
      <c r="D19" s="7">
        <v>2824.6550000000002</v>
      </c>
      <c r="E19" s="7">
        <v>3607.0899999999997</v>
      </c>
      <c r="F19" s="7">
        <v>26.966000000000001</v>
      </c>
      <c r="G19" s="7">
        <v>3634.0559999999996</v>
      </c>
      <c r="H19" s="54">
        <v>28.21124363580525</v>
      </c>
      <c r="I19" s="8">
        <v>139.50617283950618</v>
      </c>
      <c r="J19" s="9">
        <v>28.654862275215887</v>
      </c>
    </row>
    <row r="20" spans="1:10" x14ac:dyDescent="0.25">
      <c r="A20" s="10" t="s">
        <v>17</v>
      </c>
      <c r="B20" s="3">
        <v>975.37300000000005</v>
      </c>
      <c r="C20" s="3">
        <v>255.66300000000001</v>
      </c>
      <c r="D20" s="3">
        <v>1231.0360000000001</v>
      </c>
      <c r="E20" s="3">
        <v>1066.6020000000001</v>
      </c>
      <c r="F20" s="3">
        <v>392.80200000000002</v>
      </c>
      <c r="G20" s="3">
        <v>1459.404</v>
      </c>
      <c r="H20" s="4">
        <v>9.3532422980746883</v>
      </c>
      <c r="I20" s="4">
        <v>53.640534610013965</v>
      </c>
      <c r="J20" s="5">
        <v>18.550879096955729</v>
      </c>
    </row>
    <row r="21" spans="1:10" x14ac:dyDescent="0.25">
      <c r="A21" s="6" t="s">
        <v>71</v>
      </c>
      <c r="B21" s="7">
        <v>0</v>
      </c>
      <c r="C21" s="7">
        <v>0</v>
      </c>
      <c r="D21" s="7">
        <v>0</v>
      </c>
      <c r="E21" s="7">
        <v>0</v>
      </c>
      <c r="F21" s="7">
        <v>0</v>
      </c>
      <c r="G21" s="7">
        <v>0</v>
      </c>
      <c r="H21" s="8">
        <v>0</v>
      </c>
      <c r="I21" s="8">
        <v>0</v>
      </c>
      <c r="J21" s="9">
        <v>0</v>
      </c>
    </row>
    <row r="22" spans="1:10" x14ac:dyDescent="0.25">
      <c r="A22" s="10" t="s">
        <v>18</v>
      </c>
      <c r="B22" s="3">
        <v>1825.5070000000001</v>
      </c>
      <c r="C22" s="3">
        <v>621.06700000000012</v>
      </c>
      <c r="D22" s="3">
        <v>2446.5740000000001</v>
      </c>
      <c r="E22" s="3">
        <v>1806.808</v>
      </c>
      <c r="F22" s="3">
        <v>1142.5999999999999</v>
      </c>
      <c r="G22" s="3">
        <v>2949.4079999999999</v>
      </c>
      <c r="H22" s="4">
        <v>-1.0243181757177633</v>
      </c>
      <c r="I22" s="4">
        <v>83.973709760782597</v>
      </c>
      <c r="J22" s="5">
        <v>20.552576786968217</v>
      </c>
    </row>
    <row r="23" spans="1:10" x14ac:dyDescent="0.25">
      <c r="A23" s="6" t="s">
        <v>19</v>
      </c>
      <c r="B23" s="7">
        <v>0</v>
      </c>
      <c r="C23" s="7">
        <v>0</v>
      </c>
      <c r="D23" s="7">
        <v>0</v>
      </c>
      <c r="E23" s="7">
        <v>0</v>
      </c>
      <c r="F23" s="7">
        <v>0</v>
      </c>
      <c r="G23" s="7">
        <v>0</v>
      </c>
      <c r="H23" s="8">
        <v>0</v>
      </c>
      <c r="I23" s="8">
        <v>0</v>
      </c>
      <c r="J23" s="9">
        <v>0</v>
      </c>
    </row>
    <row r="24" spans="1:10" x14ac:dyDescent="0.25">
      <c r="A24" s="10" t="s">
        <v>20</v>
      </c>
      <c r="B24" s="3">
        <v>6744.4749999999995</v>
      </c>
      <c r="C24" s="3">
        <v>46.933999999999997</v>
      </c>
      <c r="D24" s="3">
        <v>6791.4089999999997</v>
      </c>
      <c r="E24" s="3">
        <v>7466.4189999999999</v>
      </c>
      <c r="F24" s="3">
        <v>109.798</v>
      </c>
      <c r="G24" s="3">
        <v>7576.2169999999996</v>
      </c>
      <c r="H24" s="4">
        <v>10.704228275736813</v>
      </c>
      <c r="I24" s="4">
        <v>133.94127924319258</v>
      </c>
      <c r="J24" s="5">
        <v>11.555893629731328</v>
      </c>
    </row>
    <row r="25" spans="1:10" x14ac:dyDescent="0.25">
      <c r="A25" s="6" t="s">
        <v>21</v>
      </c>
      <c r="B25" s="7">
        <v>1664.8130000000003</v>
      </c>
      <c r="C25" s="7">
        <v>23.501999999999999</v>
      </c>
      <c r="D25" s="7">
        <v>1688.3150000000003</v>
      </c>
      <c r="E25" s="7">
        <v>1642.721</v>
      </c>
      <c r="F25" s="7">
        <v>36.885999999999996</v>
      </c>
      <c r="G25" s="7">
        <v>1679.607</v>
      </c>
      <c r="H25" s="8">
        <v>-1.3269958848231196</v>
      </c>
      <c r="I25" s="8">
        <v>56.948344821717292</v>
      </c>
      <c r="J25" s="9">
        <v>-0.51578052673821584</v>
      </c>
    </row>
    <row r="26" spans="1:10" x14ac:dyDescent="0.25">
      <c r="A26" s="10" t="s">
        <v>22</v>
      </c>
      <c r="B26" s="3">
        <v>1881.4480000000003</v>
      </c>
      <c r="C26" s="3">
        <v>470.87700000000001</v>
      </c>
      <c r="D26" s="3">
        <v>2352.3250000000003</v>
      </c>
      <c r="E26" s="3">
        <v>1989.2030000000002</v>
      </c>
      <c r="F26" s="3">
        <v>1163.325</v>
      </c>
      <c r="G26" s="3">
        <v>3152.5280000000002</v>
      </c>
      <c r="H26" s="4">
        <v>5.7272377445456835</v>
      </c>
      <c r="I26" s="4">
        <v>147.05496339808485</v>
      </c>
      <c r="J26" s="5">
        <v>34.017535842198669</v>
      </c>
    </row>
    <row r="27" spans="1:10" x14ac:dyDescent="0.25">
      <c r="A27" s="6" t="s">
        <v>23</v>
      </c>
      <c r="B27" s="7">
        <v>860.06700000000001</v>
      </c>
      <c r="C27" s="7">
        <v>29.837</v>
      </c>
      <c r="D27" s="7">
        <v>889.904</v>
      </c>
      <c r="E27" s="7">
        <v>909.05700000000002</v>
      </c>
      <c r="F27" s="7">
        <v>115.902</v>
      </c>
      <c r="G27" s="7">
        <v>1024.9590000000001</v>
      </c>
      <c r="H27" s="8">
        <v>5.6960678644803266</v>
      </c>
      <c r="I27" s="8">
        <v>288.45058149277742</v>
      </c>
      <c r="J27" s="9">
        <v>15.176356101332287</v>
      </c>
    </row>
    <row r="28" spans="1:10" x14ac:dyDescent="0.25">
      <c r="A28" s="10" t="s">
        <v>24</v>
      </c>
      <c r="B28" s="3">
        <v>0</v>
      </c>
      <c r="C28" s="3">
        <v>0</v>
      </c>
      <c r="D28" s="3">
        <v>0</v>
      </c>
      <c r="E28" s="3">
        <v>0</v>
      </c>
      <c r="F28" s="3">
        <v>0</v>
      </c>
      <c r="G28" s="3">
        <v>0</v>
      </c>
      <c r="H28" s="4">
        <v>0</v>
      </c>
      <c r="I28" s="4">
        <v>0</v>
      </c>
      <c r="J28" s="5">
        <v>0</v>
      </c>
    </row>
    <row r="29" spans="1:10" x14ac:dyDescent="0.25">
      <c r="A29" s="6" t="s">
        <v>25</v>
      </c>
      <c r="B29" s="7">
        <v>3704.3600000000006</v>
      </c>
      <c r="C29" s="7">
        <v>878.95299999999997</v>
      </c>
      <c r="D29" s="7">
        <v>4583.3130000000001</v>
      </c>
      <c r="E29" s="7">
        <v>3686.8039999999996</v>
      </c>
      <c r="F29" s="7">
        <v>616.30900000000008</v>
      </c>
      <c r="G29" s="7">
        <v>4303.1129999999994</v>
      </c>
      <c r="H29" s="54">
        <v>-0.47392801995488959</v>
      </c>
      <c r="I29" s="8">
        <v>-29.88146123854175</v>
      </c>
      <c r="J29" s="9">
        <v>-6.1134816670823202</v>
      </c>
    </row>
    <row r="30" spans="1:10" x14ac:dyDescent="0.25">
      <c r="A30" s="10" t="s">
        <v>26</v>
      </c>
      <c r="B30" s="3">
        <v>17167.003000000001</v>
      </c>
      <c r="C30" s="3">
        <v>3476.4529999999995</v>
      </c>
      <c r="D30" s="3">
        <v>20643.455999999998</v>
      </c>
      <c r="E30" s="3">
        <v>18151.155999999999</v>
      </c>
      <c r="F30" s="3">
        <v>3947.5720000000001</v>
      </c>
      <c r="G30" s="3">
        <v>22098.727999999999</v>
      </c>
      <c r="H30" s="4">
        <v>5.7328177783856527</v>
      </c>
      <c r="I30" s="4">
        <v>13.551714923227804</v>
      </c>
      <c r="J30" s="5">
        <v>7.0495560433291828</v>
      </c>
    </row>
    <row r="31" spans="1:10" x14ac:dyDescent="0.25">
      <c r="A31" s="6" t="s">
        <v>27</v>
      </c>
      <c r="B31" s="7">
        <v>7558.6560000000009</v>
      </c>
      <c r="C31" s="7">
        <v>1799.741</v>
      </c>
      <c r="D31" s="7">
        <v>9358.3970000000008</v>
      </c>
      <c r="E31" s="7">
        <v>8480.7620000000006</v>
      </c>
      <c r="F31" s="7">
        <v>1843.8229999999999</v>
      </c>
      <c r="G31" s="7">
        <v>10324.585000000001</v>
      </c>
      <c r="H31" s="8">
        <v>12.199338083384131</v>
      </c>
      <c r="I31" s="8">
        <v>2.4493524346003053</v>
      </c>
      <c r="J31" s="9">
        <v>10.324289512402606</v>
      </c>
    </row>
    <row r="32" spans="1:10" x14ac:dyDescent="0.25">
      <c r="A32" s="10" t="s">
        <v>63</v>
      </c>
      <c r="B32" s="3">
        <v>3565.2550000000001</v>
      </c>
      <c r="C32" s="3">
        <v>18.927999999999997</v>
      </c>
      <c r="D32" s="3">
        <v>3584.183</v>
      </c>
      <c r="E32" s="3">
        <v>3745.5640000000003</v>
      </c>
      <c r="F32" s="3">
        <v>66.579000000000008</v>
      </c>
      <c r="G32" s="3">
        <v>3812.1430000000005</v>
      </c>
      <c r="H32" s="4">
        <v>5.0573942116342359</v>
      </c>
      <c r="I32" s="4">
        <v>251.74873203719366</v>
      </c>
      <c r="J32" s="5">
        <v>6.3601663196326887</v>
      </c>
    </row>
    <row r="33" spans="1:10" x14ac:dyDescent="0.25">
      <c r="A33" s="6" t="s">
        <v>72</v>
      </c>
      <c r="B33" s="7">
        <v>0</v>
      </c>
      <c r="C33" s="7">
        <v>2296.7259999999997</v>
      </c>
      <c r="D33" s="7">
        <v>2296.7259999999997</v>
      </c>
      <c r="E33" s="7">
        <v>0</v>
      </c>
      <c r="F33" s="7">
        <v>2392.4670000000001</v>
      </c>
      <c r="G33" s="7">
        <v>2392.4670000000001</v>
      </c>
      <c r="H33" s="8">
        <v>0</v>
      </c>
      <c r="I33" s="8">
        <v>4.1685860655559459</v>
      </c>
      <c r="J33" s="9">
        <v>4.1685860655559459</v>
      </c>
    </row>
    <row r="34" spans="1:10" x14ac:dyDescent="0.25">
      <c r="A34" s="10" t="s">
        <v>60</v>
      </c>
      <c r="B34" s="3">
        <v>1746.9040000000002</v>
      </c>
      <c r="C34" s="3">
        <v>0</v>
      </c>
      <c r="D34" s="3">
        <v>1746.9040000000002</v>
      </c>
      <c r="E34" s="3">
        <v>1937.6909999999998</v>
      </c>
      <c r="F34" s="3">
        <v>0</v>
      </c>
      <c r="G34" s="3">
        <v>1937.6909999999998</v>
      </c>
      <c r="H34" s="4">
        <v>10.921435865966277</v>
      </c>
      <c r="I34" s="4">
        <v>0</v>
      </c>
      <c r="J34" s="5">
        <v>10.921435865966277</v>
      </c>
    </row>
    <row r="35" spans="1:10" x14ac:dyDescent="0.25">
      <c r="A35" s="6" t="s">
        <v>28</v>
      </c>
      <c r="B35" s="7">
        <v>2701.4919999999997</v>
      </c>
      <c r="C35" s="7">
        <v>0</v>
      </c>
      <c r="D35" s="7">
        <v>2701.4919999999997</v>
      </c>
      <c r="E35" s="7">
        <v>4688.7070000000003</v>
      </c>
      <c r="F35" s="7">
        <v>393.995</v>
      </c>
      <c r="G35" s="7">
        <v>5082.7020000000002</v>
      </c>
      <c r="H35" s="8">
        <v>73.559906895893107</v>
      </c>
      <c r="I35" s="8">
        <v>0</v>
      </c>
      <c r="J35" s="9">
        <v>88.144255100514854</v>
      </c>
    </row>
    <row r="36" spans="1:10" x14ac:dyDescent="0.25">
      <c r="A36" s="10" t="s">
        <v>59</v>
      </c>
      <c r="B36" s="3">
        <v>3989.8310000000006</v>
      </c>
      <c r="C36" s="3">
        <v>0</v>
      </c>
      <c r="D36" s="3">
        <v>3989.8310000000006</v>
      </c>
      <c r="E36" s="3">
        <v>3958.0640000000003</v>
      </c>
      <c r="F36" s="3">
        <v>0</v>
      </c>
      <c r="G36" s="3">
        <v>3958.0640000000003</v>
      </c>
      <c r="H36" s="36">
        <v>-0.79619913725669766</v>
      </c>
      <c r="I36" s="4">
        <v>0</v>
      </c>
      <c r="J36" s="40">
        <v>-0.79619913725669766</v>
      </c>
    </row>
    <row r="37" spans="1:10" x14ac:dyDescent="0.25">
      <c r="A37" s="6" t="s">
        <v>29</v>
      </c>
      <c r="B37" s="7">
        <v>469.38400000000001</v>
      </c>
      <c r="C37" s="7">
        <v>326.39200000000005</v>
      </c>
      <c r="D37" s="7">
        <v>795.77600000000007</v>
      </c>
      <c r="E37" s="7">
        <v>483.89900000000006</v>
      </c>
      <c r="F37" s="7">
        <v>226.14399999999998</v>
      </c>
      <c r="G37" s="7">
        <v>710.04300000000001</v>
      </c>
      <c r="H37" s="8">
        <v>3.0923508257631371</v>
      </c>
      <c r="I37" s="8">
        <v>-30.713988087943349</v>
      </c>
      <c r="J37" s="9">
        <v>-10.773509128196885</v>
      </c>
    </row>
    <row r="38" spans="1:10" x14ac:dyDescent="0.25">
      <c r="A38" s="10" t="s">
        <v>30</v>
      </c>
      <c r="B38" s="3">
        <v>2179.7040000000002</v>
      </c>
      <c r="C38" s="3">
        <v>43.131</v>
      </c>
      <c r="D38" s="3">
        <v>2222.835</v>
      </c>
      <c r="E38" s="3">
        <v>2707.1320000000001</v>
      </c>
      <c r="F38" s="3">
        <v>77.322000000000003</v>
      </c>
      <c r="G38" s="3">
        <v>2784.4540000000002</v>
      </c>
      <c r="H38" s="4">
        <v>24.197230449639026</v>
      </c>
      <c r="I38" s="4">
        <v>79.272449050566891</v>
      </c>
      <c r="J38" s="5">
        <v>25.265887931402919</v>
      </c>
    </row>
    <row r="39" spans="1:10" x14ac:dyDescent="0.25">
      <c r="A39" s="6" t="s">
        <v>37</v>
      </c>
      <c r="B39" s="7">
        <v>7397.880000000001</v>
      </c>
      <c r="C39" s="7">
        <v>92.84899999999999</v>
      </c>
      <c r="D39" s="7">
        <v>7490.7290000000012</v>
      </c>
      <c r="E39" s="7">
        <v>7758.8259999999991</v>
      </c>
      <c r="F39" s="7">
        <v>93.68</v>
      </c>
      <c r="G39" s="7">
        <v>7852.5059999999994</v>
      </c>
      <c r="H39" s="8">
        <v>4.8790464295176195</v>
      </c>
      <c r="I39" s="54">
        <v>0.8950015616754271</v>
      </c>
      <c r="J39" s="9">
        <v>4.8296634413018831</v>
      </c>
    </row>
    <row r="40" spans="1:10" s="42" customFormat="1" ht="12.75" x14ac:dyDescent="0.15">
      <c r="A40" s="10" t="s">
        <v>31</v>
      </c>
      <c r="B40" s="3">
        <v>5430.4769999999999</v>
      </c>
      <c r="C40" s="3">
        <v>0</v>
      </c>
      <c r="D40" s="3">
        <v>5430.4769999999999</v>
      </c>
      <c r="E40" s="3">
        <v>5350.6579999999994</v>
      </c>
      <c r="F40" s="3">
        <v>7.4550000000000001</v>
      </c>
      <c r="G40" s="3">
        <v>5358.1129999999994</v>
      </c>
      <c r="H40" s="4">
        <v>-1.4698340495687656</v>
      </c>
      <c r="I40" s="4">
        <v>0</v>
      </c>
      <c r="J40" s="5">
        <v>-1.3325532913591291</v>
      </c>
    </row>
    <row r="41" spans="1:10" x14ac:dyDescent="0.25">
      <c r="A41" s="6" t="s">
        <v>32</v>
      </c>
      <c r="B41" s="7">
        <v>389.28700000000003</v>
      </c>
      <c r="C41" s="7">
        <v>67.97399999999999</v>
      </c>
      <c r="D41" s="7">
        <v>457.26100000000002</v>
      </c>
      <c r="E41" s="7">
        <v>390.714</v>
      </c>
      <c r="F41" s="7">
        <v>71.141000000000005</v>
      </c>
      <c r="G41" s="7">
        <v>461.85500000000002</v>
      </c>
      <c r="H41" s="8">
        <v>0.36656759665746969</v>
      </c>
      <c r="I41" s="8">
        <v>4.6591343749080769</v>
      </c>
      <c r="J41" s="9">
        <v>1.0046778535672174</v>
      </c>
    </row>
    <row r="42" spans="1:10" x14ac:dyDescent="0.25">
      <c r="A42" s="10" t="s">
        <v>33</v>
      </c>
      <c r="B42" s="3">
        <v>19784.276000000002</v>
      </c>
      <c r="C42" s="3">
        <v>10902.208000000001</v>
      </c>
      <c r="D42" s="3">
        <v>30686.484000000004</v>
      </c>
      <c r="E42" s="3">
        <v>20699.639000000003</v>
      </c>
      <c r="F42" s="3">
        <v>10694.124</v>
      </c>
      <c r="G42" s="3">
        <v>31393.763000000003</v>
      </c>
      <c r="H42" s="4">
        <v>4.6267197242901439</v>
      </c>
      <c r="I42" s="4">
        <v>-1.9086408918266899</v>
      </c>
      <c r="J42" s="5">
        <v>2.304855127749398</v>
      </c>
    </row>
    <row r="43" spans="1:10" x14ac:dyDescent="0.25">
      <c r="A43" s="6" t="s">
        <v>34</v>
      </c>
      <c r="B43" s="7">
        <v>31.13</v>
      </c>
      <c r="C43" s="7">
        <v>37.415999999999997</v>
      </c>
      <c r="D43" s="7">
        <v>68.545999999999992</v>
      </c>
      <c r="E43" s="7">
        <v>0</v>
      </c>
      <c r="F43" s="7">
        <v>86.02000000000001</v>
      </c>
      <c r="G43" s="7">
        <v>86.02000000000001</v>
      </c>
      <c r="H43" s="8">
        <v>-100</v>
      </c>
      <c r="I43" s="8">
        <v>129.9016463545008</v>
      </c>
      <c r="J43" s="9">
        <v>25.492370087240712</v>
      </c>
    </row>
    <row r="44" spans="1:10" x14ac:dyDescent="0.25">
      <c r="A44" s="10" t="s">
        <v>35</v>
      </c>
      <c r="B44" s="3">
        <v>6189.1490000000003</v>
      </c>
      <c r="C44" s="3">
        <v>3952.96</v>
      </c>
      <c r="D44" s="3">
        <v>10142.109</v>
      </c>
      <c r="E44" s="3">
        <v>6742.1169999999993</v>
      </c>
      <c r="F44" s="3">
        <v>4575</v>
      </c>
      <c r="G44" s="3">
        <v>11317.116999999998</v>
      </c>
      <c r="H44" s="4">
        <v>8.9344754828167652</v>
      </c>
      <c r="I44" s="4">
        <v>15.736056018780861</v>
      </c>
      <c r="J44" s="5">
        <v>11.585440464108579</v>
      </c>
    </row>
    <row r="45" spans="1:10" x14ac:dyDescent="0.25">
      <c r="A45" s="6" t="s">
        <v>36</v>
      </c>
      <c r="B45" s="7">
        <v>6242.4560000000001</v>
      </c>
      <c r="C45" s="7">
        <v>345.60199999999998</v>
      </c>
      <c r="D45" s="7">
        <v>6588.058</v>
      </c>
      <c r="E45" s="7">
        <v>6354.41</v>
      </c>
      <c r="F45" s="7">
        <v>290.69200000000001</v>
      </c>
      <c r="G45" s="7">
        <v>6645.1019999999999</v>
      </c>
      <c r="H45" s="8">
        <v>1.7934287402265987</v>
      </c>
      <c r="I45" s="8">
        <v>-15.888218239477773</v>
      </c>
      <c r="J45" s="9">
        <v>0.86586972974433229</v>
      </c>
    </row>
    <row r="46" spans="1:10" x14ac:dyDescent="0.25">
      <c r="A46" s="10" t="s">
        <v>64</v>
      </c>
      <c r="B46" s="3">
        <v>7233.6809999999996</v>
      </c>
      <c r="C46" s="3">
        <v>80.685000000000002</v>
      </c>
      <c r="D46" s="3">
        <v>7314.366</v>
      </c>
      <c r="E46" s="3">
        <v>7820.9430000000011</v>
      </c>
      <c r="F46" s="3">
        <v>159.70099999999999</v>
      </c>
      <c r="G46" s="3">
        <v>7980.6440000000011</v>
      </c>
      <c r="H46" s="4">
        <v>8.1184392842316591</v>
      </c>
      <c r="I46" s="4">
        <v>97.931461857842223</v>
      </c>
      <c r="J46" s="5">
        <v>9.1091695438811939</v>
      </c>
    </row>
    <row r="47" spans="1:10" x14ac:dyDescent="0.25">
      <c r="A47" s="6" t="s">
        <v>65</v>
      </c>
      <c r="B47" s="7">
        <v>4720.97</v>
      </c>
      <c r="C47" s="7">
        <v>37.183000000000007</v>
      </c>
      <c r="D47" s="7">
        <v>4758.1530000000002</v>
      </c>
      <c r="E47" s="7">
        <v>5821.7309999999989</v>
      </c>
      <c r="F47" s="7">
        <v>81.308999999999997</v>
      </c>
      <c r="G47" s="7">
        <v>5903.0399999999991</v>
      </c>
      <c r="H47" s="8">
        <v>23.316415906053177</v>
      </c>
      <c r="I47" s="8">
        <v>118.67251163165957</v>
      </c>
      <c r="J47" s="9">
        <v>24.061584400501594</v>
      </c>
    </row>
    <row r="48" spans="1:10" x14ac:dyDescent="0.25">
      <c r="A48" s="10" t="s">
        <v>38</v>
      </c>
      <c r="B48" s="3">
        <v>7336.8790000000017</v>
      </c>
      <c r="C48" s="3">
        <v>399.84700000000004</v>
      </c>
      <c r="D48" s="3">
        <v>7736.7260000000015</v>
      </c>
      <c r="E48" s="3">
        <v>8493.8079999999991</v>
      </c>
      <c r="F48" s="3">
        <v>965.30600000000027</v>
      </c>
      <c r="G48" s="3">
        <v>9459.1139999999996</v>
      </c>
      <c r="H48" s="4">
        <v>15.768680388486672</v>
      </c>
      <c r="I48" s="4">
        <v>141.41884270733561</v>
      </c>
      <c r="J48" s="5">
        <v>22.262491911953425</v>
      </c>
    </row>
    <row r="49" spans="1:10" x14ac:dyDescent="0.25">
      <c r="A49" s="6" t="s">
        <v>66</v>
      </c>
      <c r="B49" s="7">
        <v>8110.6370000000006</v>
      </c>
      <c r="C49" s="7">
        <v>356.387</v>
      </c>
      <c r="D49" s="7">
        <v>8467.0240000000013</v>
      </c>
      <c r="E49" s="7">
        <v>8519.9539999999997</v>
      </c>
      <c r="F49" s="7">
        <v>506.86499999999995</v>
      </c>
      <c r="G49" s="7">
        <v>9026.8189999999995</v>
      </c>
      <c r="H49" s="8">
        <v>5.0466689607733528</v>
      </c>
      <c r="I49" s="8">
        <v>42.223201182983658</v>
      </c>
      <c r="J49" s="9">
        <v>6.6114729331108331</v>
      </c>
    </row>
    <row r="50" spans="1:10" x14ac:dyDescent="0.25">
      <c r="A50" s="10" t="s">
        <v>39</v>
      </c>
      <c r="B50" s="3">
        <v>10580.764000000001</v>
      </c>
      <c r="C50" s="3">
        <v>4280.7759999999998</v>
      </c>
      <c r="D50" s="3">
        <v>14861.54</v>
      </c>
      <c r="E50" s="3">
        <v>11293.544000000002</v>
      </c>
      <c r="F50" s="3">
        <v>4161.3799999999992</v>
      </c>
      <c r="G50" s="3">
        <v>15454.924000000001</v>
      </c>
      <c r="H50" s="4">
        <v>6.7365645807807502</v>
      </c>
      <c r="I50" s="4">
        <v>-2.789120477221902</v>
      </c>
      <c r="J50" s="5">
        <v>3.9927490690735952</v>
      </c>
    </row>
    <row r="51" spans="1:10" x14ac:dyDescent="0.25">
      <c r="A51" s="6" t="s">
        <v>40</v>
      </c>
      <c r="B51" s="7">
        <v>704.5</v>
      </c>
      <c r="C51" s="7">
        <v>0</v>
      </c>
      <c r="D51" s="7">
        <v>704.5</v>
      </c>
      <c r="E51" s="7">
        <v>630.47499999999991</v>
      </c>
      <c r="F51" s="7">
        <v>0</v>
      </c>
      <c r="G51" s="7">
        <v>630.47499999999991</v>
      </c>
      <c r="H51" s="8">
        <v>-10.507452093683476</v>
      </c>
      <c r="I51" s="8">
        <v>0</v>
      </c>
      <c r="J51" s="9">
        <v>-10.507452093683476</v>
      </c>
    </row>
    <row r="52" spans="1:10" x14ac:dyDescent="0.25">
      <c r="A52" s="10" t="s">
        <v>41</v>
      </c>
      <c r="B52" s="3">
        <v>836.1049999999999</v>
      </c>
      <c r="C52" s="3">
        <v>8.9779999999999998</v>
      </c>
      <c r="D52" s="3">
        <v>845.08299999999986</v>
      </c>
      <c r="E52" s="3">
        <v>1007.4499999999999</v>
      </c>
      <c r="F52" s="3">
        <v>20.224</v>
      </c>
      <c r="G52" s="3">
        <v>1027.674</v>
      </c>
      <c r="H52" s="4">
        <v>20.493239485471328</v>
      </c>
      <c r="I52" s="4">
        <v>125.26175094675875</v>
      </c>
      <c r="J52" s="5">
        <v>21.606280093197963</v>
      </c>
    </row>
    <row r="53" spans="1:10" x14ac:dyDescent="0.25">
      <c r="A53" s="6" t="s">
        <v>42</v>
      </c>
      <c r="B53" s="7">
        <v>3388.7000000000003</v>
      </c>
      <c r="C53" s="7">
        <v>114.28899999999999</v>
      </c>
      <c r="D53" s="7">
        <v>3502.9890000000005</v>
      </c>
      <c r="E53" s="7">
        <v>3917.9650000000001</v>
      </c>
      <c r="F53" s="7">
        <v>225.16499999999999</v>
      </c>
      <c r="G53" s="7">
        <v>4143.13</v>
      </c>
      <c r="H53" s="8">
        <v>15.618526278513881</v>
      </c>
      <c r="I53" s="8">
        <v>97.013710855812903</v>
      </c>
      <c r="J53" s="9">
        <v>18.274136744363155</v>
      </c>
    </row>
    <row r="54" spans="1:10" x14ac:dyDescent="0.25">
      <c r="A54" s="10" t="s">
        <v>67</v>
      </c>
      <c r="B54" s="3">
        <v>7038.8579999999993</v>
      </c>
      <c r="C54" s="3">
        <v>408.75</v>
      </c>
      <c r="D54" s="3">
        <v>7447.6079999999993</v>
      </c>
      <c r="E54" s="3">
        <v>7846.2510000000002</v>
      </c>
      <c r="F54" s="3">
        <v>661.79300000000001</v>
      </c>
      <c r="G54" s="3">
        <v>8508.0439999999999</v>
      </c>
      <c r="H54" s="4">
        <v>11.470511267594844</v>
      </c>
      <c r="I54" s="4">
        <v>61.906544342507651</v>
      </c>
      <c r="J54" s="5">
        <v>14.238611914053489</v>
      </c>
    </row>
    <row r="55" spans="1:10" x14ac:dyDescent="0.25">
      <c r="A55" s="6" t="s">
        <v>43</v>
      </c>
      <c r="B55" s="7">
        <v>4290.3239999999996</v>
      </c>
      <c r="C55" s="7">
        <v>0</v>
      </c>
      <c r="D55" s="7">
        <v>4290.3239999999996</v>
      </c>
      <c r="E55" s="7">
        <v>4266.9879999999994</v>
      </c>
      <c r="F55" s="7">
        <v>18.596</v>
      </c>
      <c r="G55" s="7">
        <v>4285.5839999999989</v>
      </c>
      <c r="H55" s="54">
        <v>-0.54392162456728776</v>
      </c>
      <c r="I55" s="8">
        <v>0</v>
      </c>
      <c r="J55" s="55">
        <v>-0.11048116645737459</v>
      </c>
    </row>
    <row r="56" spans="1:10" x14ac:dyDescent="0.25">
      <c r="A56" s="10" t="s">
        <v>61</v>
      </c>
      <c r="B56" s="3">
        <v>205.29900000000001</v>
      </c>
      <c r="C56" s="3">
        <v>579.43100000000004</v>
      </c>
      <c r="D56" s="3">
        <v>784.73</v>
      </c>
      <c r="E56" s="3">
        <v>204.18200000000002</v>
      </c>
      <c r="F56" s="3">
        <v>417.42399999999998</v>
      </c>
      <c r="G56" s="3">
        <v>621.60599999999999</v>
      </c>
      <c r="H56" s="4">
        <v>-0.54408448165845436</v>
      </c>
      <c r="I56" s="4">
        <v>-27.959670780472575</v>
      </c>
      <c r="J56" s="5">
        <v>-20.787277152651232</v>
      </c>
    </row>
    <row r="57" spans="1:10" x14ac:dyDescent="0.25">
      <c r="A57" s="6" t="s">
        <v>44</v>
      </c>
      <c r="B57" s="7">
        <v>1292.1209999999999</v>
      </c>
      <c r="C57" s="7">
        <v>84.495000000000005</v>
      </c>
      <c r="D57" s="7">
        <v>1376.616</v>
      </c>
      <c r="E57" s="7">
        <v>1415.7819999999999</v>
      </c>
      <c r="F57" s="7">
        <v>138.63300000000001</v>
      </c>
      <c r="G57" s="7">
        <v>1554.415</v>
      </c>
      <c r="H57" s="8">
        <v>9.5703885317242019</v>
      </c>
      <c r="I57" s="8">
        <v>64.072430321320795</v>
      </c>
      <c r="J57" s="9">
        <v>12.915656944274945</v>
      </c>
    </row>
    <row r="58" spans="1:10" x14ac:dyDescent="0.25">
      <c r="A58" s="10" t="s">
        <v>45</v>
      </c>
      <c r="B58" s="3">
        <v>0</v>
      </c>
      <c r="C58" s="3">
        <v>0</v>
      </c>
      <c r="D58" s="3">
        <v>0</v>
      </c>
      <c r="E58" s="3">
        <v>0</v>
      </c>
      <c r="F58" s="3">
        <v>0</v>
      </c>
      <c r="G58" s="3">
        <v>0</v>
      </c>
      <c r="H58" s="4">
        <v>0</v>
      </c>
      <c r="I58" s="4">
        <v>0</v>
      </c>
      <c r="J58" s="5">
        <v>0</v>
      </c>
    </row>
    <row r="59" spans="1:10" x14ac:dyDescent="0.25">
      <c r="A59" s="6" t="s">
        <v>46</v>
      </c>
      <c r="B59" s="7">
        <v>15936.836000000001</v>
      </c>
      <c r="C59" s="7">
        <v>79.5</v>
      </c>
      <c r="D59" s="7">
        <v>16016.336000000001</v>
      </c>
      <c r="E59" s="7">
        <v>11296.464999999998</v>
      </c>
      <c r="F59" s="7">
        <v>133.92500000000001</v>
      </c>
      <c r="G59" s="7">
        <v>11430.389999999998</v>
      </c>
      <c r="H59" s="8">
        <v>-29.117266438582934</v>
      </c>
      <c r="I59" s="8">
        <v>68.459119496855365</v>
      </c>
      <c r="J59" s="9">
        <v>-28.632928280225912</v>
      </c>
    </row>
    <row r="60" spans="1:10" x14ac:dyDescent="0.25">
      <c r="A60" s="10" t="s">
        <v>73</v>
      </c>
      <c r="B60" s="3">
        <v>334.375</v>
      </c>
      <c r="C60" s="3">
        <v>663.97900000000004</v>
      </c>
      <c r="D60" s="3">
        <v>998.35400000000004</v>
      </c>
      <c r="E60" s="3">
        <v>354.52800000000002</v>
      </c>
      <c r="F60" s="3">
        <v>908.02599999999984</v>
      </c>
      <c r="G60" s="3">
        <v>1262.5539999999999</v>
      </c>
      <c r="H60" s="4">
        <v>6.0270654205607537</v>
      </c>
      <c r="I60" s="4">
        <v>36.755228704522246</v>
      </c>
      <c r="J60" s="5">
        <v>26.463559018143844</v>
      </c>
    </row>
    <row r="61" spans="1:10" x14ac:dyDescent="0.25">
      <c r="A61" s="6" t="s">
        <v>74</v>
      </c>
      <c r="B61" s="7">
        <v>272.21600000000001</v>
      </c>
      <c r="C61" s="7">
        <v>2280.5929999999998</v>
      </c>
      <c r="D61" s="7">
        <v>2552.8089999999997</v>
      </c>
      <c r="E61" s="7">
        <v>275.42599999999999</v>
      </c>
      <c r="F61" s="7">
        <v>2125.0920000000001</v>
      </c>
      <c r="G61" s="7">
        <v>2400.518</v>
      </c>
      <c r="H61" s="8">
        <v>1.1792106268551368</v>
      </c>
      <c r="I61" s="8">
        <v>-6.818445904201222</v>
      </c>
      <c r="J61" s="9">
        <v>-5.9656245336019937</v>
      </c>
    </row>
    <row r="62" spans="1:10" x14ac:dyDescent="0.25">
      <c r="A62" s="11" t="s">
        <v>47</v>
      </c>
      <c r="B62" s="12">
        <v>517203.43199999956</v>
      </c>
      <c r="C62" s="12">
        <v>673386.427000002</v>
      </c>
      <c r="D62" s="12">
        <v>1190589.859000003</v>
      </c>
      <c r="E62" s="12">
        <v>511199.94899999991</v>
      </c>
      <c r="F62" s="12">
        <v>679654.15799999842</v>
      </c>
      <c r="G62" s="12">
        <v>1190854.1069999975</v>
      </c>
      <c r="H62" s="20">
        <v>-1.1607585388179835</v>
      </c>
      <c r="I62" s="20">
        <v>0.93077774494501386</v>
      </c>
      <c r="J62" s="53">
        <v>2.2194712813738929E-2</v>
      </c>
    </row>
    <row r="63" spans="1:10" x14ac:dyDescent="0.25">
      <c r="A63" s="14" t="s">
        <v>48</v>
      </c>
      <c r="B63" s="21">
        <v>898648.33599999954</v>
      </c>
      <c r="C63" s="21">
        <v>4258052.6220000023</v>
      </c>
      <c r="D63" s="21">
        <v>5156700.9580000034</v>
      </c>
      <c r="E63" s="21">
        <v>928015.74999999988</v>
      </c>
      <c r="F63" s="21">
        <v>4455820.2229999984</v>
      </c>
      <c r="G63" s="21">
        <v>5383835.9729999974</v>
      </c>
      <c r="H63" s="22">
        <v>3.2679539730433942</v>
      </c>
      <c r="I63" s="22">
        <v>4.6445551184171334</v>
      </c>
      <c r="J63" s="22">
        <v>4.4046574903208482</v>
      </c>
    </row>
    <row r="64" spans="1:10" x14ac:dyDescent="0.25">
      <c r="A64" s="23"/>
      <c r="B64" s="24"/>
      <c r="C64" s="24"/>
      <c r="D64" s="24"/>
      <c r="E64" s="24"/>
      <c r="F64" s="24"/>
      <c r="G64" s="24"/>
      <c r="H64" s="24"/>
      <c r="I64" s="24"/>
      <c r="J64" s="25"/>
    </row>
    <row r="65" spans="1:10" x14ac:dyDescent="0.25">
      <c r="A65" s="23" t="s">
        <v>58</v>
      </c>
      <c r="B65" s="24"/>
      <c r="C65" s="24"/>
      <c r="D65" s="24"/>
      <c r="E65" s="24"/>
      <c r="F65" s="24"/>
      <c r="G65" s="24"/>
      <c r="H65" s="24"/>
      <c r="I65" s="24"/>
      <c r="J65" s="25"/>
    </row>
    <row r="66" spans="1:10" ht="15.75" thickBot="1" x14ac:dyDescent="0.3">
      <c r="A66" s="26"/>
      <c r="B66" s="27"/>
      <c r="C66" s="27"/>
      <c r="D66" s="27"/>
      <c r="E66" s="27"/>
      <c r="F66" s="27"/>
      <c r="G66" s="27"/>
      <c r="H66" s="27"/>
      <c r="I66" s="27"/>
      <c r="J66" s="28"/>
    </row>
    <row r="67" spans="1:10" ht="45.75" customHeight="1" x14ac:dyDescent="0.25">
      <c r="A67" s="67" t="s">
        <v>79</v>
      </c>
      <c r="B67" s="67"/>
      <c r="C67" s="67"/>
      <c r="D67" s="67"/>
      <c r="E67" s="67"/>
      <c r="F67" s="67"/>
      <c r="G67" s="67"/>
      <c r="H67" s="67"/>
      <c r="I67" s="67"/>
      <c r="J67" s="67"/>
    </row>
    <row r="68" spans="1:10" x14ac:dyDescent="0.25">
      <c r="A68" s="35" t="s">
        <v>62</v>
      </c>
    </row>
    <row r="69" spans="1:10" x14ac:dyDescent="0.25">
      <c r="B69" s="33"/>
      <c r="C69" s="33"/>
      <c r="D69" s="33"/>
      <c r="E69" s="33"/>
      <c r="F69" s="33"/>
      <c r="G69" s="33"/>
    </row>
    <row r="70" spans="1:10" x14ac:dyDescent="0.25">
      <c r="B70" s="33"/>
      <c r="C70" s="33"/>
      <c r="D70" s="33"/>
      <c r="E70" s="33"/>
      <c r="F70" s="33"/>
      <c r="G70" s="33"/>
    </row>
    <row r="71" spans="1:10" x14ac:dyDescent="0.25">
      <c r="B71" s="37"/>
      <c r="C71" s="37"/>
      <c r="D71" s="37"/>
      <c r="E71" s="37"/>
      <c r="F71" s="37"/>
      <c r="G71" s="37"/>
    </row>
    <row r="72" spans="1:10" x14ac:dyDescent="0.25">
      <c r="B72" s="37"/>
      <c r="C72" s="37"/>
      <c r="D72" s="37"/>
      <c r="E72" s="37"/>
      <c r="F72" s="37"/>
      <c r="G72" s="37"/>
    </row>
  </sheetData>
  <mergeCells count="6">
    <mergeCell ref="A67:J67"/>
    <mergeCell ref="A1:J1"/>
    <mergeCell ref="A2:A3"/>
    <mergeCell ref="B2:D2"/>
    <mergeCell ref="E2:G2"/>
    <mergeCell ref="H2:J2"/>
  </mergeCells>
  <conditionalFormatting sqref="D4:D5">
    <cfRule type="cellIs" dxfId="36" priority="33" operator="equal">
      <formula>0</formula>
    </cfRule>
  </conditionalFormatting>
  <conditionalFormatting sqref="H8:J13 H15:J46">
    <cfRule type="cellIs" dxfId="35" priority="23" operator="equal">
      <formula>0</formula>
    </cfRule>
  </conditionalFormatting>
  <conditionalFormatting sqref="H60:J60">
    <cfRule type="cellIs" dxfId="34" priority="18" operator="equal">
      <formula>0</formula>
    </cfRule>
  </conditionalFormatting>
  <conditionalFormatting sqref="H60:J60">
    <cfRule type="cellIs" dxfId="33" priority="10" operator="equal">
      <formula>0</formula>
    </cfRule>
  </conditionalFormatting>
  <conditionalFormatting sqref="H59:J59">
    <cfRule type="cellIs" dxfId="32" priority="12" operator="equal">
      <formula>0</formula>
    </cfRule>
  </conditionalFormatting>
  <conditionalFormatting sqref="H61:J61">
    <cfRule type="cellIs" dxfId="31" priority="6" operator="equal">
      <formula>0</formula>
    </cfRule>
  </conditionalFormatting>
  <conditionalFormatting sqref="H14:J14">
    <cfRule type="cellIs" dxfId="30" priority="4" operator="equal">
      <formula>0</formula>
    </cfRule>
  </conditionalFormatting>
  <conditionalFormatting sqref="B4:C5 E4:F5">
    <cfRule type="cellIs" dxfId="29" priority="36" operator="equal">
      <formula>0</formula>
    </cfRule>
  </conditionalFormatting>
  <conditionalFormatting sqref="G4:G5">
    <cfRule type="cellIs" dxfId="28" priority="31" operator="equal">
      <formula>0</formula>
    </cfRule>
  </conditionalFormatting>
  <conditionalFormatting sqref="H4:J5">
    <cfRule type="cellIs" dxfId="27" priority="25" operator="equal">
      <formula>0</formula>
    </cfRule>
  </conditionalFormatting>
  <conditionalFormatting sqref="H6:J7">
    <cfRule type="cellIs" dxfId="26" priority="24" operator="equal">
      <formula>0</formula>
    </cfRule>
  </conditionalFormatting>
  <conditionalFormatting sqref="H47:J47">
    <cfRule type="cellIs" dxfId="25" priority="21" operator="equal">
      <formula>0</formula>
    </cfRule>
  </conditionalFormatting>
  <conditionalFormatting sqref="H46:J60">
    <cfRule type="cellIs" dxfId="24" priority="20" operator="equal">
      <formula>0</formula>
    </cfRule>
  </conditionalFormatting>
  <conditionalFormatting sqref="H46:J46">
    <cfRule type="cellIs" dxfId="23" priority="14" operator="equal">
      <formula>0</formula>
    </cfRule>
  </conditionalFormatting>
  <conditionalFormatting sqref="H61:J61">
    <cfRule type="cellIs" dxfId="22" priority="8" operator="equal">
      <formula>0</formula>
    </cfRule>
  </conditionalFormatting>
  <conditionalFormatting sqref="D6:D61">
    <cfRule type="cellIs" dxfId="21" priority="2" operator="equal">
      <formula>0</formula>
    </cfRule>
  </conditionalFormatting>
  <conditionalFormatting sqref="B6:C61 E6:F61">
    <cfRule type="cellIs" dxfId="20" priority="3" operator="equal">
      <formula>0</formula>
    </cfRule>
  </conditionalFormatting>
  <conditionalFormatting sqref="G6:G61">
    <cfRule type="cellIs" dxfId="19" priority="1" operator="equal">
      <formula>0</formula>
    </cfRule>
  </conditionalFormatting>
  <printOptions horizontalCentered="1" verticalCentered="1"/>
  <pageMargins left="0.70866141732283472" right="0.70866141732283472" top="0.74803149606299213" bottom="0.74803149606299213" header="0.31496062992125984" footer="0.31496062992125984"/>
  <pageSetup paperSize="9" scale="53" orientation="portrait" verticalDpi="597"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72"/>
  <sheetViews>
    <sheetView tabSelected="1" zoomScale="75" zoomScaleNormal="75" workbookViewId="0">
      <selection activeCell="L58" sqref="L58"/>
    </sheetView>
  </sheetViews>
  <sheetFormatPr defaultColWidth="9.140625" defaultRowHeight="15" x14ac:dyDescent="0.25"/>
  <cols>
    <col min="1" max="1" width="34" style="38" bestFit="1" customWidth="1"/>
    <col min="2" max="10" width="14.28515625" style="38" customWidth="1"/>
    <col min="11" max="11" width="9.140625" style="38"/>
    <col min="12" max="12" width="17.28515625" style="38" customWidth="1"/>
    <col min="13" max="16384" width="9.140625" style="38"/>
  </cols>
  <sheetData>
    <row r="1" spans="1:10" ht="18" customHeight="1" x14ac:dyDescent="0.25">
      <c r="A1" s="68" t="s">
        <v>76</v>
      </c>
      <c r="B1" s="69"/>
      <c r="C1" s="69"/>
      <c r="D1" s="69"/>
      <c r="E1" s="69"/>
      <c r="F1" s="69"/>
      <c r="G1" s="69"/>
      <c r="H1" s="69"/>
      <c r="I1" s="69"/>
      <c r="J1" s="70"/>
    </row>
    <row r="2" spans="1:10" ht="53.25" customHeight="1" x14ac:dyDescent="0.25">
      <c r="A2" s="71" t="s">
        <v>1</v>
      </c>
      <c r="B2" s="73" t="s">
        <v>80</v>
      </c>
      <c r="C2" s="74"/>
      <c r="D2" s="74"/>
      <c r="E2" s="76" t="s">
        <v>81</v>
      </c>
      <c r="F2" s="77"/>
      <c r="G2" s="77"/>
      <c r="H2" s="74" t="s">
        <v>82</v>
      </c>
      <c r="I2" s="74"/>
      <c r="J2" s="75"/>
    </row>
    <row r="3" spans="1:10" x14ac:dyDescent="0.25">
      <c r="A3" s="72"/>
      <c r="B3" s="1" t="s">
        <v>2</v>
      </c>
      <c r="C3" s="1" t="s">
        <v>3</v>
      </c>
      <c r="D3" s="1" t="s">
        <v>4</v>
      </c>
      <c r="E3" s="1" t="s">
        <v>2</v>
      </c>
      <c r="F3" s="1" t="s">
        <v>3</v>
      </c>
      <c r="G3" s="1" t="s">
        <v>4</v>
      </c>
      <c r="H3" s="1" t="s">
        <v>2</v>
      </c>
      <c r="I3" s="1" t="s">
        <v>3</v>
      </c>
      <c r="J3" s="2" t="s">
        <v>4</v>
      </c>
    </row>
    <row r="4" spans="1:10" x14ac:dyDescent="0.25">
      <c r="A4" s="10" t="s">
        <v>5</v>
      </c>
      <c r="B4" s="3"/>
      <c r="C4" s="3"/>
      <c r="D4" s="3">
        <v>0</v>
      </c>
      <c r="E4" s="3">
        <v>0</v>
      </c>
      <c r="F4" s="3">
        <v>0</v>
      </c>
      <c r="G4" s="3">
        <v>0</v>
      </c>
      <c r="H4" s="4">
        <f t="shared" ref="H4:H36" si="0">+IFERROR(((E4-B4)/B4)*100,0)</f>
        <v>0</v>
      </c>
      <c r="I4" s="4">
        <f t="shared" ref="I4:I36" si="1">+IFERROR(((F4-C4)/C4)*100,0)</f>
        <v>0</v>
      </c>
      <c r="J4" s="5">
        <f t="shared" ref="J4:J36" si="2">+IFERROR(((G4-D4)/D4)*100,0)</f>
        <v>0</v>
      </c>
    </row>
    <row r="5" spans="1:10" x14ac:dyDescent="0.25">
      <c r="A5" s="6" t="s">
        <v>68</v>
      </c>
      <c r="B5" s="7">
        <v>50807.978999999999</v>
      </c>
      <c r="C5" s="7">
        <v>1987960.304</v>
      </c>
      <c r="D5" s="7">
        <v>2038768.2830000001</v>
      </c>
      <c r="E5" s="7">
        <v>48945.688999999998</v>
      </c>
      <c r="F5" s="7">
        <v>2037295.652</v>
      </c>
      <c r="G5" s="7">
        <v>2086241.3409999998</v>
      </c>
      <c r="H5" s="8">
        <f t="shared" si="0"/>
        <v>-3.6653494916615377</v>
      </c>
      <c r="I5" s="8">
        <f t="shared" si="1"/>
        <v>2.4817068983083677</v>
      </c>
      <c r="J5" s="9">
        <f t="shared" si="2"/>
        <v>2.3285166046503445</v>
      </c>
    </row>
    <row r="6" spans="1:10" x14ac:dyDescent="0.25">
      <c r="A6" s="10" t="s">
        <v>69</v>
      </c>
      <c r="B6" s="3">
        <v>5877.5230000000001</v>
      </c>
      <c r="C6" s="3">
        <v>52697.108</v>
      </c>
      <c r="D6" s="3">
        <v>58574.631000000001</v>
      </c>
      <c r="E6" s="3">
        <v>5436.6880000000001</v>
      </c>
      <c r="F6" s="3">
        <v>52981.576000000001</v>
      </c>
      <c r="G6" s="3">
        <v>58418.264000000003</v>
      </c>
      <c r="H6" s="4">
        <f t="shared" si="0"/>
        <v>-7.5003534652267643</v>
      </c>
      <c r="I6" s="36">
        <f t="shared" si="1"/>
        <v>0.53981709964045987</v>
      </c>
      <c r="J6" s="40">
        <f t="shared" si="2"/>
        <v>-0.26695345293766914</v>
      </c>
    </row>
    <row r="7" spans="1:10" x14ac:dyDescent="0.25">
      <c r="A7" s="6" t="s">
        <v>6</v>
      </c>
      <c r="B7" s="7">
        <v>8613.0740000000005</v>
      </c>
      <c r="C7" s="7">
        <v>1882.0060000000001</v>
      </c>
      <c r="D7" s="7">
        <v>10495.08</v>
      </c>
      <c r="E7" s="7">
        <v>9404.83</v>
      </c>
      <c r="F7" s="7">
        <v>3625.9870000000001</v>
      </c>
      <c r="G7" s="7">
        <v>13030.816999999999</v>
      </c>
      <c r="H7" s="8">
        <f t="shared" si="0"/>
        <v>9.192490393093097</v>
      </c>
      <c r="I7" s="8">
        <f t="shared" si="1"/>
        <v>92.666070140052682</v>
      </c>
      <c r="J7" s="9">
        <f t="shared" si="2"/>
        <v>24.161197437275366</v>
      </c>
    </row>
    <row r="8" spans="1:10" x14ac:dyDescent="0.25">
      <c r="A8" s="10" t="s">
        <v>7</v>
      </c>
      <c r="B8" s="3">
        <v>31199.88</v>
      </c>
      <c r="C8" s="3">
        <v>1770.412</v>
      </c>
      <c r="D8" s="3">
        <v>32970.292000000001</v>
      </c>
      <c r="E8" s="3">
        <v>26205.689000000006</v>
      </c>
      <c r="F8" s="3">
        <v>1812.2449999999999</v>
      </c>
      <c r="G8" s="3">
        <v>28017.934000000001</v>
      </c>
      <c r="H8" s="4">
        <f t="shared" si="0"/>
        <v>-16.007084001605119</v>
      </c>
      <c r="I8" s="4">
        <f t="shared" si="1"/>
        <v>2.3628963201785718</v>
      </c>
      <c r="J8" s="5">
        <f t="shared" si="2"/>
        <v>-15.020667696846605</v>
      </c>
    </row>
    <row r="9" spans="1:10" x14ac:dyDescent="0.25">
      <c r="A9" s="6" t="s">
        <v>8</v>
      </c>
      <c r="B9" s="7">
        <v>5796.4620000000004</v>
      </c>
      <c r="C9" s="7">
        <v>5312.9859999999999</v>
      </c>
      <c r="D9" s="7">
        <v>11109.448</v>
      </c>
      <c r="E9" s="7">
        <v>6174.713999999999</v>
      </c>
      <c r="F9" s="7">
        <v>5502.0130000000008</v>
      </c>
      <c r="G9" s="7">
        <v>11676.727000000001</v>
      </c>
      <c r="H9" s="8">
        <f t="shared" si="0"/>
        <v>6.5255668026461402</v>
      </c>
      <c r="I9" s="8">
        <f t="shared" si="1"/>
        <v>3.5578298154747814</v>
      </c>
      <c r="J9" s="9">
        <f t="shared" si="2"/>
        <v>5.1062753072879987</v>
      </c>
    </row>
    <row r="10" spans="1:10" x14ac:dyDescent="0.25">
      <c r="A10" s="10" t="s">
        <v>70</v>
      </c>
      <c r="B10" s="3">
        <v>2.5139999999999998</v>
      </c>
      <c r="C10" s="3">
        <v>1.2949999999999999</v>
      </c>
      <c r="D10" s="3">
        <v>3.8089999999999997</v>
      </c>
      <c r="E10" s="57">
        <v>0.31500000000000006</v>
      </c>
      <c r="F10" s="3">
        <v>1.097</v>
      </c>
      <c r="G10" s="3">
        <v>1.4119999999999999</v>
      </c>
      <c r="H10" s="4">
        <f t="shared" si="0"/>
        <v>-87.470167064439138</v>
      </c>
      <c r="I10" s="4">
        <f t="shared" si="1"/>
        <v>-15.289575289575286</v>
      </c>
      <c r="J10" s="5">
        <f t="shared" si="2"/>
        <v>-62.92990286164347</v>
      </c>
    </row>
    <row r="11" spans="1:10" x14ac:dyDescent="0.25">
      <c r="A11" s="6" t="s">
        <v>9</v>
      </c>
      <c r="B11" s="7">
        <v>98.230999999999995</v>
      </c>
      <c r="C11" s="56">
        <v>0.56899999999999995</v>
      </c>
      <c r="D11" s="7">
        <v>98.8</v>
      </c>
      <c r="E11" s="7">
        <v>102.76799999999999</v>
      </c>
      <c r="F11" s="7">
        <v>0.72399999999999998</v>
      </c>
      <c r="G11" s="7">
        <v>103.492</v>
      </c>
      <c r="H11" s="8">
        <f t="shared" si="0"/>
        <v>4.6187048894951612</v>
      </c>
      <c r="I11" s="8">
        <f t="shared" si="1"/>
        <v>27.240773286467494</v>
      </c>
      <c r="J11" s="9">
        <f t="shared" si="2"/>
        <v>4.7489878542510198</v>
      </c>
    </row>
    <row r="12" spans="1:10" x14ac:dyDescent="0.25">
      <c r="A12" s="10" t="s">
        <v>10</v>
      </c>
      <c r="B12" s="3">
        <v>204.86</v>
      </c>
      <c r="C12" s="57">
        <v>0.121</v>
      </c>
      <c r="D12" s="3">
        <v>204.98100000000002</v>
      </c>
      <c r="E12" s="3">
        <v>196.49299999999999</v>
      </c>
      <c r="F12" s="57">
        <v>0</v>
      </c>
      <c r="G12" s="3">
        <v>196.49299999999999</v>
      </c>
      <c r="H12" s="4">
        <f t="shared" si="0"/>
        <v>-4.0842526603534202</v>
      </c>
      <c r="I12" s="4">
        <f t="shared" si="1"/>
        <v>-100</v>
      </c>
      <c r="J12" s="5">
        <f t="shared" si="2"/>
        <v>-4.1408715929769233</v>
      </c>
    </row>
    <row r="13" spans="1:10" x14ac:dyDescent="0.25">
      <c r="A13" s="6" t="s">
        <v>11</v>
      </c>
      <c r="B13" s="7">
        <v>2800.3829999999998</v>
      </c>
      <c r="C13" s="7">
        <v>66.188000000000002</v>
      </c>
      <c r="D13" s="7">
        <v>2866.5709999999999</v>
      </c>
      <c r="E13" s="7">
        <v>0</v>
      </c>
      <c r="F13" s="7">
        <v>0</v>
      </c>
      <c r="G13" s="7">
        <v>0</v>
      </c>
      <c r="H13" s="8">
        <f t="shared" si="0"/>
        <v>-100</v>
      </c>
      <c r="I13" s="8">
        <f t="shared" si="1"/>
        <v>-100</v>
      </c>
      <c r="J13" s="9">
        <f t="shared" si="2"/>
        <v>-100</v>
      </c>
    </row>
    <row r="14" spans="1:10" x14ac:dyDescent="0.25">
      <c r="A14" s="10" t="s">
        <v>78</v>
      </c>
      <c r="B14" s="3">
        <v>505.00700000000001</v>
      </c>
      <c r="C14" s="3">
        <v>585.77300000000002</v>
      </c>
      <c r="D14" s="3">
        <v>1090.78</v>
      </c>
      <c r="E14" s="3">
        <v>4970.7469999999994</v>
      </c>
      <c r="F14" s="3">
        <v>16.381</v>
      </c>
      <c r="G14" s="3">
        <v>4987.1279999999997</v>
      </c>
      <c r="H14" s="4">
        <f t="shared" ref="H14" si="3">+IFERROR(((E14-B14)/B14)*100,0)</f>
        <v>884.29269297257258</v>
      </c>
      <c r="I14" s="4">
        <f t="shared" ref="I14" si="4">+IFERROR(((F14-C14)/C14)*100,0)</f>
        <v>-97.203524232083083</v>
      </c>
      <c r="J14" s="5">
        <f t="shared" ref="J14" si="5">+IFERROR(((G14-D14)/D14)*100,0)</f>
        <v>357.20750288784171</v>
      </c>
    </row>
    <row r="15" spans="1:10" x14ac:dyDescent="0.25">
      <c r="A15" s="6" t="s">
        <v>12</v>
      </c>
      <c r="B15" s="7">
        <v>777.80399999999997</v>
      </c>
      <c r="C15" s="7">
        <v>9.875</v>
      </c>
      <c r="D15" s="7">
        <v>787.67899999999997</v>
      </c>
      <c r="E15" s="7">
        <v>604.82000000000005</v>
      </c>
      <c r="F15" s="7">
        <v>29.219000000000001</v>
      </c>
      <c r="G15" s="7">
        <v>634.0390000000001</v>
      </c>
      <c r="H15" s="8">
        <f t="shared" si="0"/>
        <v>-22.240050192593497</v>
      </c>
      <c r="I15" s="8">
        <f t="shared" si="1"/>
        <v>195.8886075949367</v>
      </c>
      <c r="J15" s="9">
        <f t="shared" si="2"/>
        <v>-19.505407659719236</v>
      </c>
    </row>
    <row r="16" spans="1:10" x14ac:dyDescent="0.25">
      <c r="A16" s="10" t="s">
        <v>13</v>
      </c>
      <c r="B16" s="3">
        <v>108.7</v>
      </c>
      <c r="C16" s="3">
        <v>13.616</v>
      </c>
      <c r="D16" s="3">
        <v>122.316</v>
      </c>
      <c r="E16" s="3">
        <v>139.999</v>
      </c>
      <c r="F16" s="57">
        <v>0.24000000000000002</v>
      </c>
      <c r="G16" s="3">
        <v>140.239</v>
      </c>
      <c r="H16" s="4">
        <f t="shared" si="0"/>
        <v>28.793928242870276</v>
      </c>
      <c r="I16" s="4">
        <f t="shared" si="1"/>
        <v>-98.237367802585197</v>
      </c>
      <c r="J16" s="5">
        <f t="shared" si="2"/>
        <v>14.653029857091468</v>
      </c>
    </row>
    <row r="17" spans="1:10" x14ac:dyDescent="0.25">
      <c r="A17" s="6" t="s">
        <v>14</v>
      </c>
      <c r="B17" s="7">
        <v>1486.8630000000001</v>
      </c>
      <c r="C17" s="7">
        <v>4.423</v>
      </c>
      <c r="D17" s="7">
        <v>1491.2860000000001</v>
      </c>
      <c r="E17" s="7">
        <v>1772.8330000000001</v>
      </c>
      <c r="F17" s="7">
        <v>24.094000000000001</v>
      </c>
      <c r="G17" s="7">
        <v>1796.9269999999999</v>
      </c>
      <c r="H17" s="8">
        <f t="shared" si="0"/>
        <v>19.233110246202916</v>
      </c>
      <c r="I17" s="8">
        <f t="shared" si="1"/>
        <v>444.74338684151024</v>
      </c>
      <c r="J17" s="9">
        <f t="shared" si="2"/>
        <v>20.495129706843613</v>
      </c>
    </row>
    <row r="18" spans="1:10" x14ac:dyDescent="0.25">
      <c r="A18" s="10" t="s">
        <v>15</v>
      </c>
      <c r="B18" s="3">
        <v>73.887</v>
      </c>
      <c r="C18" s="3">
        <v>0</v>
      </c>
      <c r="D18" s="3">
        <v>73.887</v>
      </c>
      <c r="E18" s="3">
        <v>67.334000000000003</v>
      </c>
      <c r="F18" s="3">
        <v>0</v>
      </c>
      <c r="G18" s="3">
        <v>67.334000000000003</v>
      </c>
      <c r="H18" s="4">
        <f t="shared" si="0"/>
        <v>-8.8689485295112771</v>
      </c>
      <c r="I18" s="4">
        <f t="shared" si="1"/>
        <v>0</v>
      </c>
      <c r="J18" s="5">
        <f t="shared" si="2"/>
        <v>-8.8689485295112771</v>
      </c>
    </row>
    <row r="19" spans="1:10" x14ac:dyDescent="0.25">
      <c r="A19" s="6" t="s">
        <v>16</v>
      </c>
      <c r="B19" s="7">
        <v>31.015000000000001</v>
      </c>
      <c r="C19" s="7">
        <v>0</v>
      </c>
      <c r="D19" s="7">
        <v>31.015000000000001</v>
      </c>
      <c r="E19" s="7">
        <v>19.842000000000002</v>
      </c>
      <c r="F19" s="7">
        <v>0</v>
      </c>
      <c r="G19" s="7">
        <v>19.842000000000002</v>
      </c>
      <c r="H19" s="8">
        <f t="shared" si="0"/>
        <v>-36.024504272126386</v>
      </c>
      <c r="I19" s="8">
        <f t="shared" si="1"/>
        <v>0</v>
      </c>
      <c r="J19" s="9">
        <f t="shared" si="2"/>
        <v>-36.024504272126386</v>
      </c>
    </row>
    <row r="20" spans="1:10" x14ac:dyDescent="0.25">
      <c r="A20" s="10" t="s">
        <v>17</v>
      </c>
      <c r="B20" s="3">
        <v>16.574000000000002</v>
      </c>
      <c r="C20" s="3">
        <v>0</v>
      </c>
      <c r="D20" s="3">
        <v>16.574000000000002</v>
      </c>
      <c r="E20" s="3">
        <v>38.755999999999993</v>
      </c>
      <c r="F20" s="3">
        <v>0</v>
      </c>
      <c r="G20" s="3">
        <v>38.755999999999993</v>
      </c>
      <c r="H20" s="4">
        <f t="shared" si="0"/>
        <v>133.83612887655357</v>
      </c>
      <c r="I20" s="4">
        <f t="shared" si="1"/>
        <v>0</v>
      </c>
      <c r="J20" s="5">
        <f t="shared" si="2"/>
        <v>133.83612887655357</v>
      </c>
    </row>
    <row r="21" spans="1:10" x14ac:dyDescent="0.25">
      <c r="A21" s="6" t="s">
        <v>71</v>
      </c>
      <c r="B21" s="7"/>
      <c r="C21" s="7"/>
      <c r="D21" s="7">
        <v>0</v>
      </c>
      <c r="E21" s="7">
        <v>0</v>
      </c>
      <c r="F21" s="7">
        <v>0</v>
      </c>
      <c r="G21" s="7">
        <v>0</v>
      </c>
      <c r="H21" s="8">
        <f t="shared" si="0"/>
        <v>0</v>
      </c>
      <c r="I21" s="8">
        <f t="shared" si="1"/>
        <v>0</v>
      </c>
      <c r="J21" s="9">
        <f t="shared" si="2"/>
        <v>0</v>
      </c>
    </row>
    <row r="22" spans="1:10" x14ac:dyDescent="0.25">
      <c r="A22" s="10" t="s">
        <v>18</v>
      </c>
      <c r="B22" s="3">
        <v>3.3290000000000002</v>
      </c>
      <c r="C22" s="3">
        <v>0</v>
      </c>
      <c r="D22" s="3">
        <v>3.3290000000000002</v>
      </c>
      <c r="E22" s="3">
        <v>2.2549999999999994</v>
      </c>
      <c r="F22" s="57">
        <v>0.11</v>
      </c>
      <c r="G22" s="3">
        <v>2.3649999999999998</v>
      </c>
      <c r="H22" s="4">
        <f t="shared" si="0"/>
        <v>-32.261940522679502</v>
      </c>
      <c r="I22" s="4">
        <f t="shared" si="1"/>
        <v>0</v>
      </c>
      <c r="J22" s="5">
        <f t="shared" si="2"/>
        <v>-28.957644938419957</v>
      </c>
    </row>
    <row r="23" spans="1:10" x14ac:dyDescent="0.25">
      <c r="A23" s="6" t="s">
        <v>19</v>
      </c>
      <c r="B23" s="7"/>
      <c r="C23" s="7"/>
      <c r="D23" s="7">
        <v>0</v>
      </c>
      <c r="E23" s="7">
        <v>0</v>
      </c>
      <c r="F23" s="7">
        <v>0</v>
      </c>
      <c r="G23" s="7">
        <v>0</v>
      </c>
      <c r="H23" s="8">
        <f t="shared" si="0"/>
        <v>0</v>
      </c>
      <c r="I23" s="8">
        <f t="shared" si="1"/>
        <v>0</v>
      </c>
      <c r="J23" s="9">
        <f t="shared" si="2"/>
        <v>0</v>
      </c>
    </row>
    <row r="24" spans="1:10" x14ac:dyDescent="0.25">
      <c r="A24" s="10" t="s">
        <v>20</v>
      </c>
      <c r="B24" s="3">
        <v>1193.9639999999999</v>
      </c>
      <c r="C24" s="3">
        <v>0</v>
      </c>
      <c r="D24" s="3">
        <v>1193.9639999999999</v>
      </c>
      <c r="E24" s="3">
        <v>1166.0940000000003</v>
      </c>
      <c r="F24" s="3">
        <v>0</v>
      </c>
      <c r="G24" s="3">
        <v>1166.0940000000003</v>
      </c>
      <c r="H24" s="4">
        <f t="shared" si="0"/>
        <v>-2.3342412334039944</v>
      </c>
      <c r="I24" s="4">
        <f t="shared" si="1"/>
        <v>0</v>
      </c>
      <c r="J24" s="5">
        <f t="shared" si="2"/>
        <v>-2.3342412334039944</v>
      </c>
    </row>
    <row r="25" spans="1:10" x14ac:dyDescent="0.25">
      <c r="A25" s="6" t="s">
        <v>21</v>
      </c>
      <c r="B25" s="7">
        <v>21.338999999999999</v>
      </c>
      <c r="C25" s="7">
        <v>0</v>
      </c>
      <c r="D25" s="7">
        <v>21.338999999999999</v>
      </c>
      <c r="E25" s="7">
        <v>7.1289999999999996</v>
      </c>
      <c r="F25" s="7">
        <v>0</v>
      </c>
      <c r="G25" s="7">
        <v>7.1289999999999996</v>
      </c>
      <c r="H25" s="8">
        <f t="shared" si="0"/>
        <v>-66.591686583251317</v>
      </c>
      <c r="I25" s="8">
        <f t="shared" si="1"/>
        <v>0</v>
      </c>
      <c r="J25" s="9">
        <f t="shared" si="2"/>
        <v>-66.591686583251317</v>
      </c>
    </row>
    <row r="26" spans="1:10" x14ac:dyDescent="0.25">
      <c r="A26" s="10" t="s">
        <v>22</v>
      </c>
      <c r="B26" s="57">
        <v>0.55100000000000005</v>
      </c>
      <c r="C26" s="3">
        <v>0</v>
      </c>
      <c r="D26" s="57">
        <v>0.55100000000000005</v>
      </c>
      <c r="E26" s="3">
        <v>0.69099999999999995</v>
      </c>
      <c r="F26" s="3">
        <v>0</v>
      </c>
      <c r="G26" s="3">
        <v>0.69099999999999995</v>
      </c>
      <c r="H26" s="4">
        <f t="shared" si="0"/>
        <v>25.408348457350254</v>
      </c>
      <c r="I26" s="4">
        <f t="shared" si="1"/>
        <v>0</v>
      </c>
      <c r="J26" s="5">
        <f t="shared" si="2"/>
        <v>25.408348457350254</v>
      </c>
    </row>
    <row r="27" spans="1:10" x14ac:dyDescent="0.25">
      <c r="A27" s="6" t="s">
        <v>23</v>
      </c>
      <c r="B27" s="7">
        <v>11.292999999999999</v>
      </c>
      <c r="C27" s="7">
        <v>0</v>
      </c>
      <c r="D27" s="7">
        <v>11.292999999999999</v>
      </c>
      <c r="E27" s="56">
        <v>0.25600000000000001</v>
      </c>
      <c r="F27" s="7">
        <v>0</v>
      </c>
      <c r="G27" s="56">
        <v>0.25600000000000001</v>
      </c>
      <c r="H27" s="8">
        <f t="shared" si="0"/>
        <v>-97.733109005578683</v>
      </c>
      <c r="I27" s="8">
        <f t="shared" si="1"/>
        <v>0</v>
      </c>
      <c r="J27" s="9">
        <f t="shared" si="2"/>
        <v>-97.733109005578683</v>
      </c>
    </row>
    <row r="28" spans="1:10" x14ac:dyDescent="0.25">
      <c r="A28" s="10" t="s">
        <v>24</v>
      </c>
      <c r="B28" s="3"/>
      <c r="C28" s="3"/>
      <c r="D28" s="3">
        <v>0</v>
      </c>
      <c r="E28" s="3">
        <v>0</v>
      </c>
      <c r="F28" s="3">
        <v>0</v>
      </c>
      <c r="G28" s="3">
        <v>0</v>
      </c>
      <c r="H28" s="4">
        <f t="shared" si="0"/>
        <v>0</v>
      </c>
      <c r="I28" s="4">
        <f t="shared" si="1"/>
        <v>0</v>
      </c>
      <c r="J28" s="5">
        <f t="shared" si="2"/>
        <v>0</v>
      </c>
    </row>
    <row r="29" spans="1:10" x14ac:dyDescent="0.25">
      <c r="A29" s="6" t="s">
        <v>25</v>
      </c>
      <c r="B29" s="7">
        <v>369.21300000000002</v>
      </c>
      <c r="C29" s="7">
        <v>0</v>
      </c>
      <c r="D29" s="7">
        <v>369.21300000000002</v>
      </c>
      <c r="E29" s="7">
        <v>288.87600000000003</v>
      </c>
      <c r="F29" s="7">
        <v>0</v>
      </c>
      <c r="G29" s="7">
        <v>288.87600000000003</v>
      </c>
      <c r="H29" s="8">
        <f t="shared" si="0"/>
        <v>-21.758984651136331</v>
      </c>
      <c r="I29" s="8">
        <f t="shared" si="1"/>
        <v>0</v>
      </c>
      <c r="J29" s="9">
        <f t="shared" si="2"/>
        <v>-21.758984651136331</v>
      </c>
    </row>
    <row r="30" spans="1:10" x14ac:dyDescent="0.25">
      <c r="A30" s="10" t="s">
        <v>26</v>
      </c>
      <c r="B30" s="3">
        <v>1503.5550000000001</v>
      </c>
      <c r="C30" s="3">
        <v>4.9080000000000004</v>
      </c>
      <c r="D30" s="3">
        <v>1508.463</v>
      </c>
      <c r="E30" s="3">
        <v>1869.8829999999998</v>
      </c>
      <c r="F30" s="3">
        <v>6.569</v>
      </c>
      <c r="G30" s="3">
        <v>1876.452</v>
      </c>
      <c r="H30" s="4">
        <f t="shared" si="0"/>
        <v>24.364123693513022</v>
      </c>
      <c r="I30" s="4">
        <f t="shared" si="1"/>
        <v>33.842705786471058</v>
      </c>
      <c r="J30" s="5">
        <f t="shared" si="2"/>
        <v>24.394963615282578</v>
      </c>
    </row>
    <row r="31" spans="1:10" x14ac:dyDescent="0.25">
      <c r="A31" s="6" t="s">
        <v>27</v>
      </c>
      <c r="B31" s="7">
        <v>163</v>
      </c>
      <c r="C31" s="56">
        <v>1.3320000000000001</v>
      </c>
      <c r="D31" s="7">
        <v>164.33199999999999</v>
      </c>
      <c r="E31" s="7">
        <v>168.83699999999999</v>
      </c>
      <c r="F31" s="7">
        <v>1.0960000000000001</v>
      </c>
      <c r="G31" s="7">
        <v>169.93299999999996</v>
      </c>
      <c r="H31" s="8">
        <f t="shared" si="0"/>
        <v>3.5809815950920179</v>
      </c>
      <c r="I31" s="8">
        <f t="shared" si="1"/>
        <v>-17.717717717717715</v>
      </c>
      <c r="J31" s="9">
        <f t="shared" si="2"/>
        <v>3.4083440839276413</v>
      </c>
    </row>
    <row r="32" spans="1:10" x14ac:dyDescent="0.25">
      <c r="A32" s="10" t="s">
        <v>63</v>
      </c>
      <c r="B32" s="3">
        <v>60.491</v>
      </c>
      <c r="C32" s="3">
        <v>0</v>
      </c>
      <c r="D32" s="3">
        <v>60.491</v>
      </c>
      <c r="E32" s="3">
        <v>50.667000000000002</v>
      </c>
      <c r="F32" s="3">
        <v>0</v>
      </c>
      <c r="G32" s="3">
        <v>50.667000000000002</v>
      </c>
      <c r="H32" s="4">
        <f t="shared" si="0"/>
        <v>-16.240432461027257</v>
      </c>
      <c r="I32" s="4">
        <f t="shared" si="1"/>
        <v>0</v>
      </c>
      <c r="J32" s="5">
        <f t="shared" si="2"/>
        <v>-16.240432461027257</v>
      </c>
    </row>
    <row r="33" spans="1:10" x14ac:dyDescent="0.25">
      <c r="A33" s="6" t="s">
        <v>72</v>
      </c>
      <c r="B33" s="7">
        <v>0</v>
      </c>
      <c r="C33" s="7">
        <v>4.0090000000000003</v>
      </c>
      <c r="D33" s="7">
        <v>4.0090000000000003</v>
      </c>
      <c r="E33" s="7">
        <v>0</v>
      </c>
      <c r="F33" s="56">
        <v>0.37</v>
      </c>
      <c r="G33" s="56">
        <v>0.37</v>
      </c>
      <c r="H33" s="8">
        <f t="shared" si="0"/>
        <v>0</v>
      </c>
      <c r="I33" s="8">
        <f t="shared" si="1"/>
        <v>-90.770765777001756</v>
      </c>
      <c r="J33" s="9">
        <f t="shared" si="2"/>
        <v>-90.770765777001756</v>
      </c>
    </row>
    <row r="34" spans="1:10" x14ac:dyDescent="0.25">
      <c r="A34" s="10" t="s">
        <v>60</v>
      </c>
      <c r="B34" s="57">
        <v>7.5270000000000001</v>
      </c>
      <c r="C34" s="3">
        <v>0</v>
      </c>
      <c r="D34" s="57">
        <v>7.5270000000000001</v>
      </c>
      <c r="E34" s="3">
        <v>9.2890000000000015</v>
      </c>
      <c r="F34" s="3">
        <v>0</v>
      </c>
      <c r="G34" s="3">
        <v>9.2890000000000015</v>
      </c>
      <c r="H34" s="4">
        <f t="shared" si="0"/>
        <v>23.409060714760212</v>
      </c>
      <c r="I34" s="4">
        <f t="shared" si="1"/>
        <v>0</v>
      </c>
      <c r="J34" s="5">
        <f t="shared" si="2"/>
        <v>23.409060714760212</v>
      </c>
    </row>
    <row r="35" spans="1:10" x14ac:dyDescent="0.25">
      <c r="A35" s="6" t="s">
        <v>28</v>
      </c>
      <c r="B35" s="7">
        <v>19.010999999999999</v>
      </c>
      <c r="C35" s="56">
        <v>0</v>
      </c>
      <c r="D35" s="7">
        <v>19.010999999999999</v>
      </c>
      <c r="E35" s="7">
        <v>48.72699999999999</v>
      </c>
      <c r="F35" s="7">
        <v>0</v>
      </c>
      <c r="G35" s="7">
        <v>48.72699999999999</v>
      </c>
      <c r="H35" s="8">
        <f t="shared" si="0"/>
        <v>156.30950502340747</v>
      </c>
      <c r="I35" s="8">
        <f t="shared" si="1"/>
        <v>0</v>
      </c>
      <c r="J35" s="9">
        <f t="shared" si="2"/>
        <v>156.30950502340747</v>
      </c>
    </row>
    <row r="36" spans="1:10" x14ac:dyDescent="0.25">
      <c r="A36" s="10" t="s">
        <v>59</v>
      </c>
      <c r="B36" s="3">
        <v>8.0030000000000001</v>
      </c>
      <c r="C36" s="57">
        <v>0</v>
      </c>
      <c r="D36" s="3">
        <v>8.0030000000000001</v>
      </c>
      <c r="E36" s="3">
        <v>12.284000000000001</v>
      </c>
      <c r="F36" s="3">
        <v>0</v>
      </c>
      <c r="G36" s="3">
        <v>12.284000000000001</v>
      </c>
      <c r="H36" s="4">
        <f t="shared" si="0"/>
        <v>53.492440334874424</v>
      </c>
      <c r="I36" s="4">
        <f t="shared" si="1"/>
        <v>0</v>
      </c>
      <c r="J36" s="5">
        <f t="shared" si="2"/>
        <v>53.492440334874424</v>
      </c>
    </row>
    <row r="37" spans="1:10" x14ac:dyDescent="0.25">
      <c r="A37" s="6" t="s">
        <v>29</v>
      </c>
      <c r="B37" s="7">
        <v>2.819</v>
      </c>
      <c r="C37" s="56">
        <v>5.0060000000000002</v>
      </c>
      <c r="D37" s="7">
        <v>7.8250000000000002</v>
      </c>
      <c r="E37" s="7">
        <v>3.8609999999999998</v>
      </c>
      <c r="F37" s="7">
        <v>0</v>
      </c>
      <c r="G37" s="7">
        <v>3.8609999999999998</v>
      </c>
      <c r="H37" s="8">
        <f t="shared" ref="H37:H63" si="6">+IFERROR(((E37-B37)/B37)*100,0)</f>
        <v>36.963462220645617</v>
      </c>
      <c r="I37" s="8">
        <f t="shared" ref="I37:I63" si="7">+IFERROR(((F37-C37)/C37)*100,0)</f>
        <v>-100</v>
      </c>
      <c r="J37" s="9">
        <f t="shared" ref="J37:J63" si="8">+IFERROR(((G37-D37)/D37)*100,0)</f>
        <v>-50.658146964856229</v>
      </c>
    </row>
    <row r="38" spans="1:10" x14ac:dyDescent="0.25">
      <c r="A38" s="10" t="s">
        <v>30</v>
      </c>
      <c r="B38" s="3">
        <v>166.97</v>
      </c>
      <c r="C38" s="57">
        <v>0</v>
      </c>
      <c r="D38" s="3">
        <v>166.97</v>
      </c>
      <c r="E38" s="3">
        <v>154.16400000000002</v>
      </c>
      <c r="F38" s="3">
        <v>0</v>
      </c>
      <c r="G38" s="3">
        <v>154.16400000000002</v>
      </c>
      <c r="H38" s="4">
        <f t="shared" si="6"/>
        <v>-7.6696412529196758</v>
      </c>
      <c r="I38" s="4">
        <f t="shared" si="7"/>
        <v>0</v>
      </c>
      <c r="J38" s="5">
        <f t="shared" si="8"/>
        <v>-7.6696412529196758</v>
      </c>
    </row>
    <row r="39" spans="1:10" x14ac:dyDescent="0.25">
      <c r="A39" s="6" t="s">
        <v>37</v>
      </c>
      <c r="B39" s="7">
        <v>14.102</v>
      </c>
      <c r="C39" s="56">
        <v>0</v>
      </c>
      <c r="D39" s="7">
        <v>14.102</v>
      </c>
      <c r="E39" s="7">
        <v>22.090999999999998</v>
      </c>
      <c r="F39" s="7">
        <v>0</v>
      </c>
      <c r="G39" s="7">
        <v>22.090999999999998</v>
      </c>
      <c r="H39" s="8">
        <f>+IFERROR(((E39-B39)/B39)*100,0)</f>
        <v>56.651538788824261</v>
      </c>
      <c r="I39" s="8">
        <f>+IFERROR(((F39-C39)/C39)*100,0)</f>
        <v>0</v>
      </c>
      <c r="J39" s="9">
        <f>+IFERROR(((G39-D39)/D39)*100,0)</f>
        <v>56.651538788824261</v>
      </c>
    </row>
    <row r="40" spans="1:10" x14ac:dyDescent="0.25">
      <c r="A40" s="10" t="s">
        <v>31</v>
      </c>
      <c r="B40" s="3">
        <v>23.890999999999998</v>
      </c>
      <c r="C40" s="3">
        <v>0</v>
      </c>
      <c r="D40" s="3">
        <v>23.890999999999998</v>
      </c>
      <c r="E40" s="3">
        <v>15.962</v>
      </c>
      <c r="F40" s="3">
        <v>0</v>
      </c>
      <c r="G40" s="3">
        <v>15.962</v>
      </c>
      <c r="H40" s="4">
        <f t="shared" si="6"/>
        <v>-33.188229877359667</v>
      </c>
      <c r="I40" s="4">
        <f t="shared" si="7"/>
        <v>0</v>
      </c>
      <c r="J40" s="5">
        <f t="shared" si="8"/>
        <v>-33.188229877359667</v>
      </c>
    </row>
    <row r="41" spans="1:10" x14ac:dyDescent="0.25">
      <c r="A41" s="6" t="s">
        <v>32</v>
      </c>
      <c r="B41" s="7">
        <v>2.7490000000000001</v>
      </c>
      <c r="C41" s="7">
        <v>6.0579999999999998</v>
      </c>
      <c r="D41" s="7">
        <v>8.8070000000000004</v>
      </c>
      <c r="E41" s="7">
        <v>2.0719999999999996</v>
      </c>
      <c r="F41" s="7">
        <v>0</v>
      </c>
      <c r="G41" s="7">
        <v>2.0719999999999996</v>
      </c>
      <c r="H41" s="8">
        <f t="shared" si="6"/>
        <v>-24.627137140778483</v>
      </c>
      <c r="I41" s="8">
        <f t="shared" si="7"/>
        <v>-100</v>
      </c>
      <c r="J41" s="9">
        <f t="shared" si="8"/>
        <v>-76.473259906892253</v>
      </c>
    </row>
    <row r="42" spans="1:10" x14ac:dyDescent="0.25">
      <c r="A42" s="10" t="s">
        <v>33</v>
      </c>
      <c r="B42" s="3">
        <v>892.42700000000002</v>
      </c>
      <c r="C42" s="3">
        <v>34.21</v>
      </c>
      <c r="D42" s="3">
        <v>926.63700000000006</v>
      </c>
      <c r="E42" s="3">
        <v>861.35400000000004</v>
      </c>
      <c r="F42" s="3">
        <v>32.511000000000003</v>
      </c>
      <c r="G42" s="3">
        <v>893.8649999999999</v>
      </c>
      <c r="H42" s="4">
        <f t="shared" si="6"/>
        <v>-3.48185341770251</v>
      </c>
      <c r="I42" s="4">
        <f t="shared" si="7"/>
        <v>-4.9663840982168894</v>
      </c>
      <c r="J42" s="5">
        <f t="shared" si="8"/>
        <v>-3.5366599865967103</v>
      </c>
    </row>
    <row r="43" spans="1:10" x14ac:dyDescent="0.25">
      <c r="A43" s="6" t="s">
        <v>34</v>
      </c>
      <c r="B43" s="7">
        <v>0</v>
      </c>
      <c r="C43" s="56">
        <v>0</v>
      </c>
      <c r="D43" s="56">
        <v>0</v>
      </c>
      <c r="E43" s="7">
        <v>0</v>
      </c>
      <c r="F43" s="7">
        <v>0</v>
      </c>
      <c r="G43" s="7">
        <v>0</v>
      </c>
      <c r="H43" s="8">
        <f t="shared" si="6"/>
        <v>0</v>
      </c>
      <c r="I43" s="8">
        <f t="shared" si="7"/>
        <v>0</v>
      </c>
      <c r="J43" s="9">
        <f t="shared" si="8"/>
        <v>0</v>
      </c>
    </row>
    <row r="44" spans="1:10" x14ac:dyDescent="0.25">
      <c r="A44" s="10" t="s">
        <v>35</v>
      </c>
      <c r="B44" s="3">
        <v>365.58300000000003</v>
      </c>
      <c r="C44" s="3">
        <v>0</v>
      </c>
      <c r="D44" s="3">
        <v>365.58300000000003</v>
      </c>
      <c r="E44" s="3">
        <v>510.40099999999995</v>
      </c>
      <c r="F44" s="60">
        <v>0.2</v>
      </c>
      <c r="G44" s="3">
        <v>510.601</v>
      </c>
      <c r="H44" s="4">
        <f t="shared" si="6"/>
        <v>39.612892284378624</v>
      </c>
      <c r="I44" s="4">
        <f t="shared" si="7"/>
        <v>0</v>
      </c>
      <c r="J44" s="5">
        <f t="shared" si="8"/>
        <v>39.667599423386747</v>
      </c>
    </row>
    <row r="45" spans="1:10" x14ac:dyDescent="0.25">
      <c r="A45" s="6" t="s">
        <v>36</v>
      </c>
      <c r="B45" s="7">
        <v>225.74199999999999</v>
      </c>
      <c r="C45" s="7">
        <v>0</v>
      </c>
      <c r="D45" s="7">
        <v>225.74199999999999</v>
      </c>
      <c r="E45" s="7">
        <v>184.98899999999998</v>
      </c>
      <c r="F45" s="56">
        <v>0.44600000000000001</v>
      </c>
      <c r="G45" s="7">
        <v>185.43499999999997</v>
      </c>
      <c r="H45" s="8">
        <f t="shared" si="6"/>
        <v>-18.052909959156921</v>
      </c>
      <c r="I45" s="8">
        <f t="shared" si="7"/>
        <v>0</v>
      </c>
      <c r="J45" s="9">
        <f t="shared" si="8"/>
        <v>-17.855339281126252</v>
      </c>
    </row>
    <row r="46" spans="1:10" x14ac:dyDescent="0.25">
      <c r="A46" s="10" t="s">
        <v>64</v>
      </c>
      <c r="B46" s="3">
        <v>388.46199999999999</v>
      </c>
      <c r="C46" s="3">
        <v>0</v>
      </c>
      <c r="D46" s="3">
        <v>388.46199999999999</v>
      </c>
      <c r="E46" s="3">
        <v>293.14</v>
      </c>
      <c r="F46" s="60">
        <v>0</v>
      </c>
      <c r="G46" s="3">
        <v>293.14</v>
      </c>
      <c r="H46" s="4">
        <f t="shared" si="6"/>
        <v>-24.53830747923864</v>
      </c>
      <c r="I46" s="4">
        <f t="shared" si="7"/>
        <v>0</v>
      </c>
      <c r="J46" s="5">
        <f t="shared" si="8"/>
        <v>-24.53830747923864</v>
      </c>
    </row>
    <row r="47" spans="1:10" x14ac:dyDescent="0.25">
      <c r="A47" s="6" t="s">
        <v>65</v>
      </c>
      <c r="B47" s="7">
        <v>85.581999999999994</v>
      </c>
      <c r="C47" s="7">
        <v>0</v>
      </c>
      <c r="D47" s="7">
        <v>85.581999999999994</v>
      </c>
      <c r="E47" s="7">
        <v>123.127</v>
      </c>
      <c r="F47" s="7">
        <v>0</v>
      </c>
      <c r="G47" s="7">
        <v>123.127</v>
      </c>
      <c r="H47" s="8">
        <f t="shared" si="6"/>
        <v>43.870206351802956</v>
      </c>
      <c r="I47" s="8">
        <f t="shared" si="7"/>
        <v>0</v>
      </c>
      <c r="J47" s="9">
        <f t="shared" si="8"/>
        <v>43.870206351802956</v>
      </c>
    </row>
    <row r="48" spans="1:10" x14ac:dyDescent="0.25">
      <c r="A48" s="10" t="s">
        <v>38</v>
      </c>
      <c r="B48" s="3">
        <v>215.48500000000001</v>
      </c>
      <c r="C48" s="57">
        <v>0.38600000000000001</v>
      </c>
      <c r="D48" s="3">
        <v>215.87100000000001</v>
      </c>
      <c r="E48" s="3">
        <v>119.821</v>
      </c>
      <c r="F48" s="57">
        <v>0.20599999999999999</v>
      </c>
      <c r="G48" s="3">
        <v>120.02700000000002</v>
      </c>
      <c r="H48" s="4">
        <f t="shared" si="6"/>
        <v>-44.394737452722936</v>
      </c>
      <c r="I48" s="4">
        <f t="shared" si="7"/>
        <v>-46.632124352331608</v>
      </c>
      <c r="J48" s="5">
        <f t="shared" si="8"/>
        <v>-44.398738135275231</v>
      </c>
    </row>
    <row r="49" spans="1:10" x14ac:dyDescent="0.25">
      <c r="A49" s="6" t="s">
        <v>66</v>
      </c>
      <c r="B49" s="7">
        <v>39.347999999999999</v>
      </c>
      <c r="C49" s="7">
        <v>0</v>
      </c>
      <c r="D49" s="7">
        <v>39.347999999999999</v>
      </c>
      <c r="E49" s="7">
        <v>46.787999999999997</v>
      </c>
      <c r="F49" s="7">
        <v>0</v>
      </c>
      <c r="G49" s="7">
        <v>46.787999999999997</v>
      </c>
      <c r="H49" s="8">
        <f t="shared" si="6"/>
        <v>18.908203720646533</v>
      </c>
      <c r="I49" s="8">
        <f t="shared" si="7"/>
        <v>0</v>
      </c>
      <c r="J49" s="9">
        <f t="shared" si="8"/>
        <v>18.908203720646533</v>
      </c>
    </row>
    <row r="50" spans="1:10" x14ac:dyDescent="0.25">
      <c r="A50" s="10" t="s">
        <v>39</v>
      </c>
      <c r="B50" s="3">
        <v>336.94900000000001</v>
      </c>
      <c r="C50" s="3">
        <v>11.544</v>
      </c>
      <c r="D50" s="3">
        <v>348.49299999999999</v>
      </c>
      <c r="E50" s="3">
        <v>332.93299999999999</v>
      </c>
      <c r="F50" s="3">
        <v>13.441000000000001</v>
      </c>
      <c r="G50" s="3">
        <v>346.37400000000002</v>
      </c>
      <c r="H50" s="4">
        <f t="shared" si="6"/>
        <v>-1.1918717669439647</v>
      </c>
      <c r="I50" s="4">
        <f t="shared" si="7"/>
        <v>16.432778932778934</v>
      </c>
      <c r="J50" s="5">
        <f t="shared" si="8"/>
        <v>-0.60804664656104179</v>
      </c>
    </row>
    <row r="51" spans="1:10" x14ac:dyDescent="0.25">
      <c r="A51" s="6" t="s">
        <v>40</v>
      </c>
      <c r="B51" s="7">
        <v>4.3559999999999999</v>
      </c>
      <c r="C51" s="7">
        <v>0</v>
      </c>
      <c r="D51" s="7">
        <v>4.3559999999999999</v>
      </c>
      <c r="E51" s="7">
        <v>6.4660000000000002</v>
      </c>
      <c r="F51" s="7">
        <v>0</v>
      </c>
      <c r="G51" s="7">
        <v>6.4660000000000002</v>
      </c>
      <c r="H51" s="8">
        <f t="shared" si="6"/>
        <v>48.438934802571175</v>
      </c>
      <c r="I51" s="8">
        <f t="shared" si="7"/>
        <v>0</v>
      </c>
      <c r="J51" s="9">
        <f t="shared" si="8"/>
        <v>48.438934802571175</v>
      </c>
    </row>
    <row r="52" spans="1:10" x14ac:dyDescent="0.25">
      <c r="A52" s="10" t="s">
        <v>41</v>
      </c>
      <c r="B52" s="3">
        <v>1.393</v>
      </c>
      <c r="C52" s="3">
        <v>0</v>
      </c>
      <c r="D52" s="3">
        <v>1.393</v>
      </c>
      <c r="E52" s="3">
        <v>0.41100000000000003</v>
      </c>
      <c r="F52" s="3">
        <v>0</v>
      </c>
      <c r="G52" s="3">
        <v>0.41100000000000003</v>
      </c>
      <c r="H52" s="4">
        <f t="shared" si="6"/>
        <v>-70.495333811916723</v>
      </c>
      <c r="I52" s="4">
        <f t="shared" si="7"/>
        <v>0</v>
      </c>
      <c r="J52" s="5">
        <f t="shared" si="8"/>
        <v>-70.495333811916723</v>
      </c>
    </row>
    <row r="53" spans="1:10" x14ac:dyDescent="0.25">
      <c r="A53" s="6" t="s">
        <v>42</v>
      </c>
      <c r="B53" s="7">
        <v>46.491</v>
      </c>
      <c r="C53" s="7">
        <v>0</v>
      </c>
      <c r="D53" s="7">
        <v>46.491</v>
      </c>
      <c r="E53" s="7">
        <v>19.408000000000001</v>
      </c>
      <c r="F53" s="7">
        <v>0</v>
      </c>
      <c r="G53" s="7">
        <v>19.408000000000001</v>
      </c>
      <c r="H53" s="8">
        <f t="shared" si="6"/>
        <v>-58.254285775741543</v>
      </c>
      <c r="I53" s="8">
        <f t="shared" si="7"/>
        <v>0</v>
      </c>
      <c r="J53" s="9">
        <f t="shared" si="8"/>
        <v>-58.254285775741543</v>
      </c>
    </row>
    <row r="54" spans="1:10" x14ac:dyDescent="0.25">
      <c r="A54" s="10" t="s">
        <v>75</v>
      </c>
      <c r="B54" s="3">
        <v>126.63800000000001</v>
      </c>
      <c r="C54" s="57">
        <v>0.11</v>
      </c>
      <c r="D54" s="3">
        <v>126.748</v>
      </c>
      <c r="E54" s="3">
        <v>103.93800000000002</v>
      </c>
      <c r="F54" s="57">
        <v>0</v>
      </c>
      <c r="G54" s="3">
        <v>103.93800000000002</v>
      </c>
      <c r="H54" s="4">
        <f t="shared" si="6"/>
        <v>-17.925109366856702</v>
      </c>
      <c r="I54" s="4">
        <f t="shared" si="7"/>
        <v>-100</v>
      </c>
      <c r="J54" s="5">
        <f t="shared" si="8"/>
        <v>-17.996339192728868</v>
      </c>
    </row>
    <row r="55" spans="1:10" x14ac:dyDescent="0.25">
      <c r="A55" s="6" t="s">
        <v>43</v>
      </c>
      <c r="B55" s="7">
        <v>47.633000000000003</v>
      </c>
      <c r="C55" s="7">
        <v>0</v>
      </c>
      <c r="D55" s="7">
        <v>47.633000000000003</v>
      </c>
      <c r="E55" s="7">
        <v>24.783999999999999</v>
      </c>
      <c r="F55" s="7">
        <v>0</v>
      </c>
      <c r="G55" s="7">
        <v>24.783999999999999</v>
      </c>
      <c r="H55" s="8">
        <f t="shared" si="6"/>
        <v>-47.968845128377389</v>
      </c>
      <c r="I55" s="8">
        <f t="shared" si="7"/>
        <v>0</v>
      </c>
      <c r="J55" s="9">
        <f t="shared" si="8"/>
        <v>-47.968845128377389</v>
      </c>
    </row>
    <row r="56" spans="1:10" x14ac:dyDescent="0.25">
      <c r="A56" s="10" t="s">
        <v>61</v>
      </c>
      <c r="B56" s="3">
        <v>0</v>
      </c>
      <c r="C56" s="3">
        <v>564.11599999999999</v>
      </c>
      <c r="D56" s="3">
        <v>564.11599999999999</v>
      </c>
      <c r="E56" s="3">
        <v>5.0000000000000001E-3</v>
      </c>
      <c r="F56" s="3">
        <v>408.178</v>
      </c>
      <c r="G56" s="3">
        <v>408.18299999999999</v>
      </c>
      <c r="H56" s="4">
        <f t="shared" si="6"/>
        <v>0</v>
      </c>
      <c r="I56" s="4">
        <f t="shared" si="7"/>
        <v>-27.642896141928254</v>
      </c>
      <c r="J56" s="5">
        <f t="shared" si="8"/>
        <v>-27.64200979940296</v>
      </c>
    </row>
    <row r="57" spans="1:10" x14ac:dyDescent="0.25">
      <c r="A57" s="6" t="s">
        <v>44</v>
      </c>
      <c r="B57" s="7">
        <v>16.597000000000001</v>
      </c>
      <c r="C57" s="7">
        <v>0</v>
      </c>
      <c r="D57" s="7">
        <v>16.597000000000001</v>
      </c>
      <c r="E57" s="7">
        <v>10.035</v>
      </c>
      <c r="F57" s="7">
        <v>0</v>
      </c>
      <c r="G57" s="7">
        <v>10.035</v>
      </c>
      <c r="H57" s="8">
        <f t="shared" si="6"/>
        <v>-39.53726577092246</v>
      </c>
      <c r="I57" s="8">
        <f t="shared" si="7"/>
        <v>0</v>
      </c>
      <c r="J57" s="9">
        <f t="shared" si="8"/>
        <v>-39.53726577092246</v>
      </c>
    </row>
    <row r="58" spans="1:10" x14ac:dyDescent="0.25">
      <c r="A58" s="10" t="s">
        <v>45</v>
      </c>
      <c r="B58" s="3"/>
      <c r="C58" s="3"/>
      <c r="D58" s="3">
        <v>0</v>
      </c>
      <c r="E58" s="3">
        <v>0</v>
      </c>
      <c r="F58" s="3">
        <v>0</v>
      </c>
      <c r="G58" s="3">
        <v>0</v>
      </c>
      <c r="H58" s="4">
        <f t="shared" si="6"/>
        <v>0</v>
      </c>
      <c r="I58" s="4">
        <f t="shared" si="7"/>
        <v>0</v>
      </c>
      <c r="J58" s="5">
        <f t="shared" si="8"/>
        <v>0</v>
      </c>
    </row>
    <row r="59" spans="1:10" x14ac:dyDescent="0.25">
      <c r="A59" s="6" t="s">
        <v>46</v>
      </c>
      <c r="B59" s="7">
        <v>1087.271</v>
      </c>
      <c r="C59" s="7">
        <v>0</v>
      </c>
      <c r="D59" s="7">
        <v>1087.271</v>
      </c>
      <c r="E59" s="7">
        <v>705.73000000000013</v>
      </c>
      <c r="F59" s="7">
        <v>0</v>
      </c>
      <c r="G59" s="7">
        <v>705.73000000000013</v>
      </c>
      <c r="H59" s="8">
        <f t="shared" si="6"/>
        <v>-35.09161929270622</v>
      </c>
      <c r="I59" s="8">
        <f t="shared" si="7"/>
        <v>0</v>
      </c>
      <c r="J59" s="9">
        <f t="shared" si="8"/>
        <v>-35.09161929270622</v>
      </c>
    </row>
    <row r="60" spans="1:10" x14ac:dyDescent="0.25">
      <c r="A60" s="10" t="s">
        <v>73</v>
      </c>
      <c r="B60" s="3">
        <v>2.3780000000000001</v>
      </c>
      <c r="C60" s="3">
        <v>0</v>
      </c>
      <c r="D60" s="3">
        <v>2.3780000000000001</v>
      </c>
      <c r="E60" s="3">
        <v>0.39800000000000008</v>
      </c>
      <c r="F60" s="3">
        <v>0</v>
      </c>
      <c r="G60" s="3">
        <v>0.39800000000000008</v>
      </c>
      <c r="H60" s="4">
        <f t="shared" si="6"/>
        <v>-83.263246425567701</v>
      </c>
      <c r="I60" s="4">
        <f t="shared" si="7"/>
        <v>0</v>
      </c>
      <c r="J60" s="5">
        <f t="shared" si="8"/>
        <v>-83.263246425567701</v>
      </c>
    </row>
    <row r="61" spans="1:10" x14ac:dyDescent="0.25">
      <c r="A61" s="6" t="s">
        <v>74</v>
      </c>
      <c r="B61" s="7">
        <v>5.7510000000000003</v>
      </c>
      <c r="C61" s="7">
        <v>0.245</v>
      </c>
      <c r="D61" s="7">
        <v>5.9960000000000004</v>
      </c>
      <c r="E61" s="7">
        <v>6.4619999999999997</v>
      </c>
      <c r="F61" s="56">
        <v>0</v>
      </c>
      <c r="G61" s="7">
        <v>6.4619999999999997</v>
      </c>
      <c r="H61" s="8">
        <f t="shared" si="6"/>
        <v>12.363067292644747</v>
      </c>
      <c r="I61" s="8">
        <f t="shared" si="7"/>
        <v>-100</v>
      </c>
      <c r="J61" s="9">
        <f t="shared" si="8"/>
        <v>7.7718478985990531</v>
      </c>
    </row>
    <row r="62" spans="1:10" x14ac:dyDescent="0.25">
      <c r="A62" s="11" t="s">
        <v>47</v>
      </c>
      <c r="B62" s="12">
        <f>B63-SUM(B61+B60+B33+B21+B14+B10+B6+B5)</f>
        <v>58659.496999999974</v>
      </c>
      <c r="C62" s="12">
        <f t="shared" ref="C62:G62" si="9">C63-SUM(C61+C60+C33+C21+C14+C10+C6+C5)</f>
        <v>9687.8660000001546</v>
      </c>
      <c r="D62" s="12">
        <f t="shared" si="9"/>
        <v>68347.362999999896</v>
      </c>
      <c r="E62" s="12">
        <f>E63-SUM(E61+E60+E33+E21+E14+E10+E6+E5)</f>
        <v>51894.546000000017</v>
      </c>
      <c r="F62" s="12">
        <f t="shared" ref="F62" si="10">F63-SUM(F61+F60+F33+F21+F14+F10+F6+F5)</f>
        <v>11457.279000000563</v>
      </c>
      <c r="G62" s="12">
        <f t="shared" si="9"/>
        <v>63351.825000000186</v>
      </c>
      <c r="H62" s="20">
        <f t="shared" si="6"/>
        <v>-11.532575875991505</v>
      </c>
      <c r="I62" s="20">
        <f t="shared" si="7"/>
        <v>18.264218353147946</v>
      </c>
      <c r="J62" s="20">
        <f t="shared" si="8"/>
        <v>-7.309042779016532</v>
      </c>
    </row>
    <row r="63" spans="1:10" x14ac:dyDescent="0.25">
      <c r="A63" s="14" t="s">
        <v>48</v>
      </c>
      <c r="B63" s="21">
        <f t="shared" ref="B63:G63" si="11">SUM(B4:B61)</f>
        <v>115860.64899999998</v>
      </c>
      <c r="C63" s="21">
        <f t="shared" si="11"/>
        <v>2050936.6</v>
      </c>
      <c r="D63" s="21">
        <f t="shared" si="11"/>
        <v>2166797.2489999998</v>
      </c>
      <c r="E63" s="21">
        <f t="shared" ref="E63:F63" si="12">SUM(E4:E61)</f>
        <v>111254.84500000002</v>
      </c>
      <c r="F63" s="21">
        <f t="shared" si="12"/>
        <v>2101752.3550000004</v>
      </c>
      <c r="G63" s="21">
        <f t="shared" si="11"/>
        <v>2213007.2000000002</v>
      </c>
      <c r="H63" s="22">
        <f t="shared" si="6"/>
        <v>-3.9752962198580133</v>
      </c>
      <c r="I63" s="22">
        <f t="shared" si="7"/>
        <v>2.4776853170400468</v>
      </c>
      <c r="J63" s="22">
        <f t="shared" si="8"/>
        <v>2.132638437736929</v>
      </c>
    </row>
    <row r="64" spans="1:10" x14ac:dyDescent="0.25">
      <c r="A64" s="23"/>
      <c r="B64" s="24"/>
      <c r="C64" s="24"/>
      <c r="D64" s="24"/>
      <c r="E64" s="24"/>
      <c r="F64" s="24"/>
      <c r="G64" s="24"/>
      <c r="H64" s="24"/>
      <c r="I64" s="24"/>
      <c r="J64" s="25"/>
    </row>
    <row r="65" spans="1:10" x14ac:dyDescent="0.25">
      <c r="A65" s="23" t="s">
        <v>58</v>
      </c>
      <c r="B65" s="24"/>
      <c r="C65" s="24"/>
      <c r="D65" s="24"/>
      <c r="E65" s="24"/>
      <c r="F65" s="24"/>
      <c r="G65" s="24"/>
      <c r="H65" s="24"/>
      <c r="I65" s="24"/>
      <c r="J65" s="25"/>
    </row>
    <row r="66" spans="1:10" ht="15.75" thickBot="1" x14ac:dyDescent="0.3">
      <c r="A66" s="26"/>
      <c r="B66" s="27"/>
      <c r="C66" s="27"/>
      <c r="D66" s="27"/>
      <c r="E66" s="27"/>
      <c r="F66" s="27"/>
      <c r="G66" s="27"/>
      <c r="H66" s="27"/>
      <c r="I66" s="27"/>
      <c r="J66" s="28"/>
    </row>
    <row r="67" spans="1:10" ht="45.75" customHeight="1" x14ac:dyDescent="0.25">
      <c r="A67" s="67" t="s">
        <v>79</v>
      </c>
      <c r="B67" s="67"/>
      <c r="C67" s="67"/>
      <c r="D67" s="67"/>
      <c r="E67" s="67"/>
      <c r="F67" s="67"/>
      <c r="G67" s="67"/>
      <c r="H67" s="67"/>
      <c r="I67" s="67"/>
      <c r="J67" s="67"/>
    </row>
    <row r="68" spans="1:10" x14ac:dyDescent="0.25">
      <c r="A68" s="35" t="s">
        <v>62</v>
      </c>
    </row>
    <row r="69" spans="1:10" x14ac:dyDescent="0.25">
      <c r="B69" s="39"/>
      <c r="C69" s="39"/>
      <c r="D69" s="39"/>
      <c r="E69" s="39"/>
      <c r="F69" s="39"/>
      <c r="G69" s="39"/>
    </row>
    <row r="70" spans="1:10" x14ac:dyDescent="0.25">
      <c r="B70" s="39"/>
      <c r="C70" s="39"/>
      <c r="D70" s="39"/>
      <c r="E70" s="39"/>
      <c r="F70" s="39"/>
      <c r="G70" s="39"/>
    </row>
    <row r="71" spans="1:10" x14ac:dyDescent="0.25">
      <c r="B71" s="39"/>
      <c r="C71" s="39"/>
      <c r="D71" s="39"/>
      <c r="E71" s="39"/>
      <c r="F71" s="39"/>
      <c r="G71" s="39"/>
    </row>
    <row r="72" spans="1:10" x14ac:dyDescent="0.25">
      <c r="B72" s="39"/>
      <c r="C72" s="39"/>
      <c r="D72" s="39"/>
      <c r="E72" s="39"/>
      <c r="F72" s="39"/>
      <c r="G72" s="39"/>
      <c r="H72" s="39"/>
    </row>
  </sheetData>
  <mergeCells count="6">
    <mergeCell ref="A67:J67"/>
    <mergeCell ref="A1:J1"/>
    <mergeCell ref="A2:A3"/>
    <mergeCell ref="B2:D2"/>
    <mergeCell ref="E2:G2"/>
    <mergeCell ref="H2:J2"/>
  </mergeCells>
  <conditionalFormatting sqref="D4:D5">
    <cfRule type="cellIs" dxfId="18" priority="45" operator="equal">
      <formula>0</formula>
    </cfRule>
  </conditionalFormatting>
  <conditionalFormatting sqref="H8:J13 H15:J46">
    <cfRule type="cellIs" dxfId="17" priority="35" operator="equal">
      <formula>0</formula>
    </cfRule>
  </conditionalFormatting>
  <conditionalFormatting sqref="H60:J60">
    <cfRule type="cellIs" dxfId="16" priority="30" operator="equal">
      <formula>0</formula>
    </cfRule>
  </conditionalFormatting>
  <conditionalFormatting sqref="H60:J60">
    <cfRule type="cellIs" dxfId="15" priority="22" operator="equal">
      <formula>0</formula>
    </cfRule>
  </conditionalFormatting>
  <conditionalFormatting sqref="H59:J59">
    <cfRule type="cellIs" dxfId="14" priority="24" operator="equal">
      <formula>0</formula>
    </cfRule>
  </conditionalFormatting>
  <conditionalFormatting sqref="H61:J61">
    <cfRule type="cellIs" dxfId="13" priority="18" operator="equal">
      <formula>0</formula>
    </cfRule>
  </conditionalFormatting>
  <conditionalFormatting sqref="H14:J14">
    <cfRule type="cellIs" dxfId="12" priority="16" operator="equal">
      <formula>0</formula>
    </cfRule>
  </conditionalFormatting>
  <conditionalFormatting sqref="G4:G5">
    <cfRule type="cellIs" dxfId="11" priority="43" operator="equal">
      <formula>0</formula>
    </cfRule>
  </conditionalFormatting>
  <conditionalFormatting sqref="H4:J5">
    <cfRule type="cellIs" dxfId="10" priority="37" operator="equal">
      <formula>0</formula>
    </cfRule>
  </conditionalFormatting>
  <conditionalFormatting sqref="H6:J7">
    <cfRule type="cellIs" dxfId="9" priority="36" operator="equal">
      <formula>0</formula>
    </cfRule>
  </conditionalFormatting>
  <conditionalFormatting sqref="H47:J47">
    <cfRule type="cellIs" dxfId="8" priority="33" operator="equal">
      <formula>0</formula>
    </cfRule>
  </conditionalFormatting>
  <conditionalFormatting sqref="H46:J60">
    <cfRule type="cellIs" dxfId="7" priority="32" operator="equal">
      <formula>0</formula>
    </cfRule>
  </conditionalFormatting>
  <conditionalFormatting sqref="H46:J46">
    <cfRule type="cellIs" dxfId="6" priority="26" operator="equal">
      <formula>0</formula>
    </cfRule>
  </conditionalFormatting>
  <conditionalFormatting sqref="H61:J61">
    <cfRule type="cellIs" dxfId="5" priority="20" operator="equal">
      <formula>0</formula>
    </cfRule>
  </conditionalFormatting>
  <conditionalFormatting sqref="D6:D61">
    <cfRule type="cellIs" dxfId="4" priority="6" operator="equal">
      <formula>0</formula>
    </cfRule>
  </conditionalFormatting>
  <conditionalFormatting sqref="G6:G61">
    <cfRule type="cellIs" dxfId="3" priority="5" operator="equal">
      <formula>0</formula>
    </cfRule>
  </conditionalFormatting>
  <conditionalFormatting sqref="B4:C5">
    <cfRule type="cellIs" dxfId="2" priority="3" operator="equal">
      <formula>0</formula>
    </cfRule>
  </conditionalFormatting>
  <conditionalFormatting sqref="B6:C61">
    <cfRule type="cellIs" dxfId="1" priority="2" operator="equal">
      <formula>0</formula>
    </cfRule>
  </conditionalFormatting>
  <conditionalFormatting sqref="E4:F61">
    <cfRule type="cellIs" dxfId="0" priority="1" operator="equal">
      <formula>0</formula>
    </cfRule>
  </conditionalFormatting>
  <pageMargins left="0.7" right="0.7" top="0.75" bottom="0.75" header="0.3" footer="0.3"/>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XMLData TextToDisplay="%DOCUMENTGUID%">{00000000-0000-0000-0000-000000000000}</XMLData>
</file>

<file path=customXml/item2.xml><?xml version="1.0" encoding="utf-8"?>
<XMLData TextToDisplay="%CLASSIFICATIONDATETIME%">13:26 01/07/2024</XMLData>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XMLData TextToDisplay="RightsWATCHMark">4|DHMI-DHMI-KURUMA OZEL|{00000000-0000-0000-0000-000000000000}</XMLData>
</file>

<file path=customXml/itemProps1.xml><?xml version="1.0" encoding="utf-8"?>
<ds:datastoreItem xmlns:ds="http://schemas.openxmlformats.org/officeDocument/2006/customXml" ds:itemID="{15FDE611-F164-49A9-8617-FCA2F50B17AA}">
  <ds:schemaRefs/>
</ds:datastoreItem>
</file>

<file path=customXml/itemProps2.xml><?xml version="1.0" encoding="utf-8"?>
<ds:datastoreItem xmlns:ds="http://schemas.openxmlformats.org/officeDocument/2006/customXml" ds:itemID="{E9C02011-066A-414B-B040-B4AC4428AA93}">
  <ds:schemaRefs/>
</ds:datastoreItem>
</file>

<file path=customXml/itemProps3.xml><?xml version="1.0" encoding="utf-8"?>
<ds:datastoreItem xmlns:ds="http://schemas.openxmlformats.org/officeDocument/2006/customXml" ds:itemID="{8AA5EE19-109A-46CE-9B4B-A1DC23CD47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589F2FF3-B731-4CEA-8EFE-C7EE9F11D69F}">
  <ds:schemaRefs>
    <ds:schemaRef ds:uri="http://www.w3.org/XML/1998/namespace"/>
    <ds:schemaRef ds:uri="http://schemas.microsoft.com/office/2006/documentManagement/types"/>
    <ds:schemaRef ds:uri="http://purl.org/dc/elements/1.1/"/>
    <ds:schemaRef ds:uri="http://schemas.microsoft.com/office/infopath/2007/PartnerControls"/>
    <ds:schemaRef ds:uri="http://purl.org/dc/terms/"/>
    <ds:schemaRef ds:uri="http://purl.org/dc/dcmitype/"/>
    <ds:schemaRef ds:uri="http://schemas.openxmlformats.org/package/2006/metadata/core-properties"/>
    <ds:schemaRef ds:uri="http://schemas.microsoft.com/office/2006/metadata/properties"/>
  </ds:schemaRefs>
</ds:datastoreItem>
</file>

<file path=customXml/itemProps5.xml><?xml version="1.0" encoding="utf-8"?>
<ds:datastoreItem xmlns:ds="http://schemas.openxmlformats.org/officeDocument/2006/customXml" ds:itemID="{DF2A867C-9C48-4E56-83DC-07B829811720}">
  <ds:schemaRefs>
    <ds:schemaRef ds:uri="http://schemas.microsoft.com/sharepoint/v3/contenttype/forms"/>
  </ds:schemaRefs>
</ds:datastoreItem>
</file>

<file path=customXml/itemProps6.xml><?xml version="1.0" encoding="utf-8"?>
<ds:datastoreItem xmlns:ds="http://schemas.openxmlformats.org/officeDocument/2006/customXml" ds:itemID="{7A5216D6-474C-455D-9606-FD978D2D0C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1</vt:i4>
      </vt:variant>
    </vt:vector>
  </HeadingPairs>
  <TitlesOfParts>
    <vt:vector size="6" baseType="lpstr">
      <vt:lpstr>TÜM UÇAK</vt:lpstr>
      <vt:lpstr>YOLCU</vt:lpstr>
      <vt:lpstr>TİCARİ UÇAK</vt:lpstr>
      <vt:lpstr>YÜK</vt:lpstr>
      <vt:lpstr>KARGO</vt:lpstr>
      <vt:lpstr>'TÜM UÇAK'!Yazdırma_Alanı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Sevil KAPLAN</dc:creator>
  <cp:lastModifiedBy>Zeynep DANYILDIZ</cp:lastModifiedBy>
  <cp:lastPrinted>2026-02-11T13:38:55Z</cp:lastPrinted>
  <dcterms:created xsi:type="dcterms:W3CDTF">2017-03-06T11:35:15Z</dcterms:created>
  <dcterms:modified xsi:type="dcterms:W3CDTF">2026-02-11T13:39:04Z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iketAuthor">
    <vt:lpwstr>bPiuDIhBcUzilesSEXkyYPBXDuIQdg6ItNi2Grx+8vw=</vt:lpwstr>
  </property>
  <property fmtid="{D5CDD505-2E9C-101B-9397-08002B2CF9AE}" pid="3" name="VeriketClassification">
    <vt:lpwstr>63BA1B7E-64B8-45B1-8D0E-D28DF3C89F40</vt:lpwstr>
  </property>
  <property fmtid="{D5CDD505-2E9C-101B-9397-08002B2CF9AE}" pid="4" name="Excel_AddedWatermark_PropertyName">
    <vt:lpwstr/>
  </property>
  <property fmtid="{D5CDD505-2E9C-101B-9397-08002B2CF9AE}" pid="5" name="RightsWATCHMark">
    <vt:lpwstr>4|DHMI-DHMI-KURUMA OZEL|{00000000-0000-0000-0000-000000000000}</vt:lpwstr>
  </property>
</Properties>
</file>